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7" activeTab="22"/>
  </bookViews>
  <sheets>
    <sheet name="30" sheetId="1" r:id="rId1"/>
    <sheet name="32" sheetId="2" r:id="rId2"/>
    <sheet name="67" sheetId="3" r:id="rId3"/>
    <sheet name="128" sheetId="4" r:id="rId4"/>
    <sheet name="130" sheetId="5" r:id="rId5"/>
    <sheet name="135" sheetId="6" r:id="rId6"/>
    <sheet name="138" sheetId="7" r:id="rId7"/>
    <sheet name="149" sheetId="8" r:id="rId8"/>
    <sheet name="161" sheetId="9" r:id="rId9"/>
    <sheet name="177" sheetId="10" r:id="rId10"/>
    <sheet name="179" sheetId="11" r:id="rId11"/>
    <sheet name="184" sheetId="12" r:id="rId12"/>
    <sheet name="188" sheetId="13" r:id="rId13"/>
    <sheet name="197" sheetId="14" r:id="rId14"/>
    <sheet name="211" sheetId="15" r:id="rId15"/>
    <sheet name="212" sheetId="16" r:id="rId16"/>
    <sheet name="225" sheetId="17" r:id="rId17"/>
    <sheet name="12" sheetId="18" r:id="rId18"/>
    <sheet name="82" sheetId="19" r:id="rId19"/>
    <sheet name="83" sheetId="20" r:id="rId20"/>
    <sheet name="95" sheetId="21" r:id="rId21"/>
    <sheet name="St Gr" sheetId="22" r:id="rId22"/>
    <sheet name="P.Z" sheetId="23" r:id="rId23"/>
    <sheet name="D" sheetId="24" r:id="rId24"/>
    <sheet name="CCC" sheetId="25" r:id="rId25"/>
  </sheets>
  <definedNames/>
  <calcPr fullCalcOnLoad="1"/>
</workbook>
</file>

<file path=xl/sharedStrings.xml><?xml version="1.0" encoding="utf-8"?>
<sst xmlns="http://schemas.openxmlformats.org/spreadsheetml/2006/main" count="1765" uniqueCount="172">
  <si>
    <t xml:space="preserve">Denumirea codurilor </t>
  </si>
  <si>
    <t>Cod</t>
  </si>
  <si>
    <t>economice</t>
  </si>
  <si>
    <t>INSTUTUŢIA DE EDUCAŢIE TIMPURIE  NR. 30</t>
  </si>
  <si>
    <t>BUGETUL APROBAT PENTRU ANUL 2018</t>
  </si>
  <si>
    <t>Salarizarea</t>
  </si>
  <si>
    <t>Servicii termoenergetice</t>
  </si>
  <si>
    <t>Servicii procurări</t>
  </si>
  <si>
    <t xml:space="preserve"> Cheltuieli,  total</t>
  </si>
  <si>
    <t>Remunerarea muncii</t>
  </si>
  <si>
    <t xml:space="preserve">Contribuţii de asigurări sociale de stat </t>
  </si>
  <si>
    <t>Prime de asigurare obligatorie de asistenţă medicală</t>
  </si>
  <si>
    <t>Indemnizaţie pentru incapacitatea  temporară de muncă</t>
  </si>
  <si>
    <t>Energia electrică</t>
  </si>
  <si>
    <t>Energie termică</t>
  </si>
  <si>
    <t>Apă şi canalizare</t>
  </si>
  <si>
    <t>Servicii informaţionale (Internet)</t>
  </si>
  <si>
    <t>Servicii  de telecomunicaţii ( telefoane)</t>
  </si>
  <si>
    <t>Servicii de reparaţii curente, total, inclusiv:</t>
  </si>
  <si>
    <t>spălarea sistemei de termoficare</t>
  </si>
  <si>
    <t>servicii de avariere a reţelelor inginereşti</t>
  </si>
  <si>
    <t>reparaţii curente a reţelelor inginereşti</t>
  </si>
  <si>
    <t>deservirea contoarelor termice</t>
  </si>
  <si>
    <t xml:space="preserve">reparaţia utilajului tehnologic </t>
  </si>
  <si>
    <t xml:space="preserve">reparaţia reţelelor electrice </t>
  </si>
  <si>
    <t xml:space="preserve">testarea contoarelor de apă </t>
  </si>
  <si>
    <t>reparaţia utilajului la spălătorii</t>
  </si>
  <si>
    <t>verificarea metrologică a cîntarelor</t>
  </si>
  <si>
    <t>conturul cu pămîntul</t>
  </si>
  <si>
    <t>Servicii poştale</t>
  </si>
  <si>
    <t>Sevicii netribuite altor alineate total, inclusiv:</t>
  </si>
  <si>
    <t>instruirea igienică</t>
  </si>
  <si>
    <t>investigaţii de laborator</t>
  </si>
  <si>
    <t>dezinsecţia şi deratizarea</t>
  </si>
  <si>
    <t>Reparaţii capitale ale clădirilor</t>
  </si>
  <si>
    <t>Procurarea maşinelor şi utilajelor total, inclusiv:</t>
  </si>
  <si>
    <t>Procurarea inventarului de poducere şi gospodăresc</t>
  </si>
  <si>
    <t>Procurarea produselor alimentare</t>
  </si>
  <si>
    <t>Procurarea medicamentelor</t>
  </si>
  <si>
    <t>Procurarea materialelor didactice</t>
  </si>
  <si>
    <t>Procurarea materialelor  de uz gospodăresc  total, inclusiv:</t>
  </si>
  <si>
    <t>Procurarea materialelor de construcţie total, inclusiv:</t>
  </si>
  <si>
    <t xml:space="preserve"> procurarea  linoleum</t>
  </si>
  <si>
    <t xml:space="preserve"> procurarea vopsea</t>
  </si>
  <si>
    <t xml:space="preserve"> procurarea var</t>
  </si>
  <si>
    <t>procurarea corpului de iluminare</t>
  </si>
  <si>
    <t>Procurarea accesoriilor de pat  total, inclusiv:</t>
  </si>
  <si>
    <t>SUMA</t>
  </si>
  <si>
    <t>anuală</t>
  </si>
  <si>
    <t>Numărul de copii   - 351</t>
  </si>
  <si>
    <t>procurarea utilajului tehnologic</t>
  </si>
  <si>
    <t>procurare mobilă</t>
  </si>
  <si>
    <t>Alimentaţia copiilor</t>
  </si>
  <si>
    <t>Procurarea detergenţi</t>
  </si>
  <si>
    <t>procurarea hârtiei igienice</t>
  </si>
  <si>
    <t>procurare mături</t>
  </si>
  <si>
    <t>procurerea mărfuri de cancelarie ( hîrtie A4)</t>
  </si>
  <si>
    <t xml:space="preserve"> procurarea set de albituri</t>
  </si>
  <si>
    <t>ptocurarea pierne sintepon</t>
  </si>
  <si>
    <t>Procurarea altor materiale tatal, inclusiv:</t>
  </si>
  <si>
    <t>Procurarea inventarului sportiv</t>
  </si>
  <si>
    <t>Procurarea  jucării</t>
  </si>
  <si>
    <t>Procurarea cratiţe de inox</t>
  </si>
  <si>
    <t>Servicii reparaţie</t>
  </si>
  <si>
    <t>Alte  servicii</t>
  </si>
  <si>
    <t>Numărul de grupe  -  14</t>
  </si>
  <si>
    <t>Total angajaţi        -   58</t>
  </si>
  <si>
    <r>
      <t xml:space="preserve">Alte sevicii energetice şi comunale </t>
    </r>
    <r>
      <rPr>
        <b/>
        <i/>
        <sz val="9"/>
        <color indexed="8"/>
        <rFont val="Calibri"/>
        <family val="2"/>
      </rPr>
      <t>(salubrizare</t>
    </r>
    <r>
      <rPr>
        <b/>
        <i/>
        <sz val="11"/>
        <color indexed="8"/>
        <rFont val="Calibri"/>
        <family val="2"/>
      </rPr>
      <t>)</t>
    </r>
  </si>
  <si>
    <t>Contabil şef                                                      V.Cocol</t>
  </si>
  <si>
    <t>Şef                                                                      A.Bodrug</t>
  </si>
  <si>
    <t>Ex.G.Lupu</t>
  </si>
  <si>
    <t>în lei</t>
  </si>
  <si>
    <t>INSTUTUŢIA DE EDUCAŢIE TIMPURIE  NR. 32</t>
  </si>
  <si>
    <t>Numărul de copii   - 357</t>
  </si>
  <si>
    <t>Total angajaţi        -   55</t>
  </si>
  <si>
    <t>deservirea sistemei antiincendiare</t>
  </si>
  <si>
    <t>INSTUTUŢIA DE EDUCAŢIE TIMPURIE  NR. 67</t>
  </si>
  <si>
    <t>Numărul de copii   - 128</t>
  </si>
  <si>
    <t>Total angajaţi        -   27</t>
  </si>
  <si>
    <t>Numărul de grupe  -    5</t>
  </si>
  <si>
    <t xml:space="preserve">   Şef                                                                      A.Bodrug</t>
  </si>
  <si>
    <r>
      <t>Procurarea accesoriilor p/u bucătărie:(</t>
    </r>
    <r>
      <rPr>
        <i/>
        <sz val="8"/>
        <rFont val="Calibri"/>
        <family val="2"/>
      </rPr>
      <t>funduri din lemn, cuţite, ustensile, tave  p/u copt</t>
    </r>
    <r>
      <rPr>
        <i/>
        <sz val="11"/>
        <rFont val="Calibri"/>
        <family val="2"/>
      </rPr>
      <t>)</t>
    </r>
  </si>
  <si>
    <t>INSTUTUŢIA DE EDUCAŢIE TIMPURIE  NR. 128</t>
  </si>
  <si>
    <t>Numărul de copii   - 93</t>
  </si>
  <si>
    <t>Numărul de grupe  -    4</t>
  </si>
  <si>
    <t>Total angajaţi        -   20</t>
  </si>
  <si>
    <t>INSTUTUŢIA DE EDUCAŢIE TIMPURIE  NR. 130</t>
  </si>
  <si>
    <t>Numărul de grupe  -   14</t>
  </si>
  <si>
    <t>Numărul de copii   -  413</t>
  </si>
  <si>
    <t>Total angajaţi        -    51</t>
  </si>
  <si>
    <t>INSTUTUŢIA DE EDUCAŢIE TIMPURIE  NR. 135</t>
  </si>
  <si>
    <t>Numărul de copii   -  106</t>
  </si>
  <si>
    <t>Numărul de grupe  -   8</t>
  </si>
  <si>
    <t>Total angajaţi        -    48</t>
  </si>
  <si>
    <t>reparaţia ventelaţiei</t>
  </si>
  <si>
    <t>INSTUTUŢIA DE EDUCAŢIE TIMPURIE  NR. 138</t>
  </si>
  <si>
    <t>Numărul de copii   -  248</t>
  </si>
  <si>
    <t>Total angajaţi        -    39</t>
  </si>
  <si>
    <t xml:space="preserve"> procurarea  lămpi  LD - 40  LED</t>
  </si>
  <si>
    <t>Numărul de copii   -  395</t>
  </si>
  <si>
    <t>Total angajaţi        -   54</t>
  </si>
  <si>
    <t>INSTUTUŢIA DE EDUCAŢIE TIMPURIE  NR. 149</t>
  </si>
  <si>
    <t>INSTUTUŢIA DE EDUCAŢIE TIMPURIE  NR. 161</t>
  </si>
  <si>
    <t>Numărul de copii   -  451</t>
  </si>
  <si>
    <t>Total angajaţi        -   48</t>
  </si>
  <si>
    <t>INSTUTUŢIA DE EDUCAŢIE TIMPURIE  NR. 177</t>
  </si>
  <si>
    <t>Numărul de copii   -  333</t>
  </si>
  <si>
    <t>Numărul de grupe  -   13</t>
  </si>
  <si>
    <t>Total angajaţi        -   47</t>
  </si>
  <si>
    <t>INSTUTUŢIA DE EDUCAŢIE TIMPURIE  NR. 179</t>
  </si>
  <si>
    <t>Numărul de copii   -  302</t>
  </si>
  <si>
    <t>Total angajaţi        -   49</t>
  </si>
  <si>
    <t>INSTUTUŢIA DE EDUCAŢIE TIMPURIE  NR. 184</t>
  </si>
  <si>
    <t>Numărul de copii   -  366</t>
  </si>
  <si>
    <t>INSTUTUŢIA DE EDUCAŢIE TIMPURIE  NR. 188</t>
  </si>
  <si>
    <t>Numărul de copii   -  405</t>
  </si>
  <si>
    <t>Total angajaţi        -   52</t>
  </si>
  <si>
    <t>INSTUTUŢIA DE EDUCAŢIE TIMPURIE  NR. 197</t>
  </si>
  <si>
    <t>Numărul de copii   -  356</t>
  </si>
  <si>
    <t>INSTUTUŢIA DE EDUCAŢIE TIMPURIE  NR. 211</t>
  </si>
  <si>
    <t>Numărul de copii   -  433</t>
  </si>
  <si>
    <t>INSTUTUŢIA DE EDUCAŢIE TIMPURIE  NR. 212</t>
  </si>
  <si>
    <t>Numărul de copii   -  416</t>
  </si>
  <si>
    <t>INSTUTUŢIA DE EDUCAŢIE TIMPURIE  NR. 225</t>
  </si>
  <si>
    <t>Numărul de copii   -  893</t>
  </si>
  <si>
    <t>Numărul de grupe  -   28</t>
  </si>
  <si>
    <t>Total angajaţi        -   109</t>
  </si>
  <si>
    <t>ŞCOALA PRIMARĂ NR.12 "Anatol Popovici"</t>
  </si>
  <si>
    <t>ignefugarea acoperişului</t>
  </si>
  <si>
    <t>Alimentaţia  elevilor</t>
  </si>
  <si>
    <t>procurare  cretă</t>
  </si>
  <si>
    <t>procurerea  registre de clasă</t>
  </si>
  <si>
    <t>Procurarea  căldare cu mop</t>
  </si>
  <si>
    <t>Procurarea   dozator pentru săpun</t>
  </si>
  <si>
    <t>Numărul de clase  -  18</t>
  </si>
  <si>
    <t>ŞCOALA PRIMARĂ NR.82</t>
  </si>
  <si>
    <t>Total angajaţi        -  44</t>
  </si>
  <si>
    <t>alte materoale</t>
  </si>
  <si>
    <t>Total angajaţi        -  45</t>
  </si>
  <si>
    <t>Total angajaţi        -   77</t>
  </si>
  <si>
    <t>ŞCOALA PRIMARĂ NR.95</t>
  </si>
  <si>
    <t>Total angajaţi        -   36</t>
  </si>
  <si>
    <t>GIMNAZIUL " Steliana Grama"</t>
  </si>
  <si>
    <t>deservirea sistemei semnalizare antiincendiare</t>
  </si>
  <si>
    <t>Servicii de pază</t>
  </si>
  <si>
    <t>LICEUL  " Petru Zadnipru"</t>
  </si>
  <si>
    <t>Total angajaţi        -   61</t>
  </si>
  <si>
    <t>LICEUL " Dacia"</t>
  </si>
  <si>
    <t>Total angajaţi        -   76</t>
  </si>
  <si>
    <t>mărfuri de cacelarie</t>
  </si>
  <si>
    <t>Casa de creaţie</t>
  </si>
  <si>
    <t>Servicii de locaţiune</t>
  </si>
  <si>
    <t>schimbarea geamurilor</t>
  </si>
  <si>
    <t>încărcarea cartuşelor</t>
  </si>
  <si>
    <t>Concursuri</t>
  </si>
  <si>
    <t>alte materiale</t>
  </si>
  <si>
    <t>acordarea instrumentelor muzicale</t>
  </si>
  <si>
    <t>Total angajaţi        -   57</t>
  </si>
  <si>
    <t xml:space="preserve">    Şef                                                                      A.Bodrug</t>
  </si>
  <si>
    <t xml:space="preserve"> </t>
  </si>
  <si>
    <t>Numărul de cercuri  -  75</t>
  </si>
  <si>
    <t>Numărul de copii   - 1098</t>
  </si>
  <si>
    <t>ŞCOALA PRIMARĂ NR.83 " Grigore Vieru"</t>
  </si>
  <si>
    <t>Numărul de elevi ponderaţi  - 409</t>
  </si>
  <si>
    <t>Numărul de elevi ponderaţi  - 552</t>
  </si>
  <si>
    <t>Numărul de elevi ponderaţi  - 656</t>
  </si>
  <si>
    <t>Numărul de elevi ponderaţi  - 309</t>
  </si>
  <si>
    <t>Numărul de elevi ponderaţi  - 200</t>
  </si>
  <si>
    <t>Numărul de elevi ponderaţi  - 731</t>
  </si>
  <si>
    <t>Numărul de elevi ponderaţi  - 370</t>
  </si>
  <si>
    <t>Normativ valoric p/u un elev ponderat - 10252,40 lei</t>
  </si>
  <si>
    <t>Normativ valoric p/u  o  instituţie - 469044,45 lei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</si>
</sst>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3">
    <font>
      <sz val="10"/>
      <name val="Arial"/>
      <family val="0"/>
    </font>
    <font>
      <b/>
      <sz val="10"/>
      <name val="Arial"/>
      <family val="2"/>
    </font>
    <font>
      <b/>
      <i/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2"/>
      <name val="Arial"/>
      <family val="2"/>
    </font>
    <font>
      <b/>
      <i/>
      <sz val="10"/>
      <name val="Times New Roman"/>
      <family val="1"/>
    </font>
    <font>
      <i/>
      <sz val="11"/>
      <name val="Calibri"/>
      <family val="2"/>
    </font>
    <font>
      <i/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name val="Calibri"/>
      <family val="2"/>
    </font>
    <font>
      <b/>
      <i/>
      <sz val="10"/>
      <color indexed="8"/>
      <name val="Calibri"/>
      <family val="2"/>
    </font>
    <font>
      <b/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2"/>
      <name val="Calibri"/>
      <family val="2"/>
    </font>
    <font>
      <i/>
      <sz val="12"/>
      <name val="Calibri"/>
      <family val="2"/>
    </font>
    <font>
      <b/>
      <i/>
      <u val="single"/>
      <sz val="12"/>
      <name val="Calibri"/>
      <family val="2"/>
    </font>
    <font>
      <b/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i/>
      <sz val="10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 horizontal="center"/>
    </xf>
    <xf numFmtId="0" fontId="50" fillId="0" borderId="13" xfId="0" applyFont="1" applyBorder="1" applyAlignment="1">
      <alignment/>
    </xf>
    <xf numFmtId="0" fontId="51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51" fillId="0" borderId="13" xfId="0" applyFont="1" applyBorder="1" applyAlignment="1">
      <alignment/>
    </xf>
    <xf numFmtId="0" fontId="50" fillId="0" borderId="14" xfId="0" applyFont="1" applyBorder="1" applyAlignment="1">
      <alignment/>
    </xf>
    <xf numFmtId="0" fontId="52" fillId="0" borderId="13" xfId="0" applyFont="1" applyBorder="1" applyAlignment="1">
      <alignment/>
    </xf>
    <xf numFmtId="0" fontId="25" fillId="0" borderId="13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50" fillId="0" borderId="15" xfId="0" applyFont="1" applyBorder="1" applyAlignment="1">
      <alignment/>
    </xf>
    <xf numFmtId="0" fontId="51" fillId="0" borderId="15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7" fillId="0" borderId="12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2" fillId="0" borderId="13" xfId="0" applyFont="1" applyBorder="1" applyAlignment="1">
      <alignment/>
    </xf>
    <xf numFmtId="0" fontId="32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5" fillId="0" borderId="13" xfId="0" applyFont="1" applyBorder="1" applyAlignment="1">
      <alignment/>
    </xf>
    <xf numFmtId="0" fontId="31" fillId="0" borderId="0" xfId="0" applyFont="1" applyAlignment="1">
      <alignment horizontal="center"/>
    </xf>
    <xf numFmtId="0" fontId="2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10"/>
  <sheetViews>
    <sheetView zoomScalePageLayoutView="0" workbookViewId="0" topLeftCell="A61">
      <selection activeCell="C10" sqref="C10"/>
    </sheetView>
  </sheetViews>
  <sheetFormatPr defaultColWidth="9.140625" defaultRowHeight="12.75"/>
  <cols>
    <col min="1" max="1" width="51.421875" style="4" customWidth="1"/>
    <col min="2" max="2" width="24.140625" style="4" customWidth="1"/>
    <col min="3" max="3" width="16.140625" style="3" customWidth="1"/>
  </cols>
  <sheetData>
    <row r="3" spans="1:3" ht="19.5" customHeight="1">
      <c r="A3" s="44" t="s">
        <v>3</v>
      </c>
      <c r="B3" s="44"/>
      <c r="C3" s="44"/>
    </row>
    <row r="4" spans="1:3" ht="14.25" customHeight="1">
      <c r="A4" s="25"/>
      <c r="B4" s="25"/>
      <c r="C4" s="25"/>
    </row>
    <row r="5" spans="1:3" ht="14.25" customHeight="1">
      <c r="A5" s="44" t="s">
        <v>4</v>
      </c>
      <c r="B5" s="44"/>
      <c r="C5" s="25">
        <f>SUM(C7:C12)</f>
        <v>6434710</v>
      </c>
    </row>
    <row r="6" spans="1:3" ht="14.25" customHeight="1">
      <c r="A6" s="24"/>
      <c r="B6" s="24"/>
      <c r="C6" s="23"/>
    </row>
    <row r="7" spans="1:3" ht="14.25" customHeight="1">
      <c r="A7" s="27" t="s">
        <v>49</v>
      </c>
      <c r="B7" s="28" t="s">
        <v>5</v>
      </c>
      <c r="C7" s="23">
        <f>SUM(C18+C19+C20+C21)</f>
        <v>3584200</v>
      </c>
    </row>
    <row r="8" spans="1:3" ht="14.25" customHeight="1">
      <c r="A8" s="27" t="s">
        <v>65</v>
      </c>
      <c r="B8" s="28" t="s">
        <v>6</v>
      </c>
      <c r="C8" s="23">
        <f>SUM(C22+C23+C24+C25)</f>
        <v>916210</v>
      </c>
    </row>
    <row r="9" spans="1:3" ht="14.25" customHeight="1">
      <c r="A9" s="27" t="s">
        <v>66</v>
      </c>
      <c r="B9" s="28" t="s">
        <v>52</v>
      </c>
      <c r="C9" s="23">
        <f>SUM(C48)</f>
        <v>1586600</v>
      </c>
    </row>
    <row r="10" spans="1:3" ht="14.25" customHeight="1">
      <c r="A10" s="28"/>
      <c r="B10" s="28" t="s">
        <v>63</v>
      </c>
      <c r="C10" s="23">
        <f>SUM(C28)</f>
        <v>85400</v>
      </c>
    </row>
    <row r="11" spans="1:3" ht="14.25" customHeight="1">
      <c r="A11" s="28"/>
      <c r="B11" s="28" t="s">
        <v>7</v>
      </c>
      <c r="C11" s="23">
        <f>SUM(C39+C44+C46+C50+C51+C60+C66+C71+C74)</f>
        <v>250730</v>
      </c>
    </row>
    <row r="12" spans="1:3" ht="12.75" customHeight="1">
      <c r="A12" s="28"/>
      <c r="B12" s="28" t="s">
        <v>64</v>
      </c>
      <c r="C12" s="23">
        <f>SUM(C40+C26+C27)</f>
        <v>11570</v>
      </c>
    </row>
    <row r="13" ht="12.75" customHeight="1"/>
    <row r="14" ht="12.75" customHeight="1">
      <c r="C14" s="25" t="s">
        <v>71</v>
      </c>
    </row>
    <row r="15" spans="1:3" ht="15">
      <c r="A15" s="5" t="s">
        <v>0</v>
      </c>
      <c r="B15" s="5" t="s">
        <v>1</v>
      </c>
      <c r="C15" s="22" t="s">
        <v>47</v>
      </c>
    </row>
    <row r="16" spans="1:3" ht="15">
      <c r="A16" s="6" t="s">
        <v>2</v>
      </c>
      <c r="B16" s="6"/>
      <c r="C16" s="26" t="s">
        <v>48</v>
      </c>
    </row>
    <row r="17" spans="1:3" ht="15" customHeight="1">
      <c r="A17" s="8" t="s">
        <v>8</v>
      </c>
      <c r="B17" s="9"/>
      <c r="C17" s="7"/>
    </row>
    <row r="18" spans="1:3" ht="15" customHeight="1">
      <c r="A18" s="10" t="s">
        <v>9</v>
      </c>
      <c r="B18" s="11">
        <v>211180</v>
      </c>
      <c r="C18" s="12">
        <v>2800700</v>
      </c>
    </row>
    <row r="19" spans="1:3" ht="15" customHeight="1">
      <c r="A19" s="13" t="s">
        <v>10</v>
      </c>
      <c r="B19" s="11">
        <v>212100</v>
      </c>
      <c r="C19" s="12">
        <v>644100</v>
      </c>
    </row>
    <row r="20" spans="1:3" ht="15" customHeight="1">
      <c r="A20" s="13" t="s">
        <v>11</v>
      </c>
      <c r="B20" s="11">
        <v>212210</v>
      </c>
      <c r="C20" s="12">
        <v>126100</v>
      </c>
    </row>
    <row r="21" spans="1:3" ht="15" customHeight="1">
      <c r="A21" s="13" t="s">
        <v>12</v>
      </c>
      <c r="B21" s="11">
        <v>273500</v>
      </c>
      <c r="C21" s="12">
        <v>13300</v>
      </c>
    </row>
    <row r="22" spans="1:3" ht="15" customHeight="1">
      <c r="A22" s="10" t="s">
        <v>13</v>
      </c>
      <c r="B22" s="11">
        <v>222110</v>
      </c>
      <c r="C22" s="12">
        <v>171900</v>
      </c>
    </row>
    <row r="23" spans="1:3" ht="15" customHeight="1">
      <c r="A23" s="10" t="s">
        <v>14</v>
      </c>
      <c r="B23" s="11">
        <v>222130</v>
      </c>
      <c r="C23" s="12">
        <v>495900</v>
      </c>
    </row>
    <row r="24" spans="1:3" ht="15" customHeight="1">
      <c r="A24" s="10" t="s">
        <v>15</v>
      </c>
      <c r="B24" s="11">
        <v>222140</v>
      </c>
      <c r="C24" s="12">
        <v>233200</v>
      </c>
    </row>
    <row r="25" spans="1:3" ht="15" customHeight="1">
      <c r="A25" s="14" t="s">
        <v>67</v>
      </c>
      <c r="B25" s="11">
        <v>222190</v>
      </c>
      <c r="C25" s="12">
        <v>15210</v>
      </c>
    </row>
    <row r="26" spans="1:3" ht="15" customHeight="1">
      <c r="A26" s="10" t="s">
        <v>16</v>
      </c>
      <c r="B26" s="11">
        <v>222210</v>
      </c>
      <c r="C26" s="12">
        <v>4940</v>
      </c>
    </row>
    <row r="27" spans="1:3" ht="15" customHeight="1">
      <c r="A27" s="10" t="s">
        <v>17</v>
      </c>
      <c r="B27" s="11">
        <v>222220</v>
      </c>
      <c r="C27" s="12">
        <v>2630</v>
      </c>
    </row>
    <row r="28" spans="1:3" ht="15" customHeight="1">
      <c r="A28" s="10" t="s">
        <v>18</v>
      </c>
      <c r="B28" s="11">
        <v>222500</v>
      </c>
      <c r="C28" s="12">
        <f>SUM(C29:C38)</f>
        <v>85400</v>
      </c>
    </row>
    <row r="29" spans="1:3" ht="15" customHeight="1">
      <c r="A29" s="15" t="s">
        <v>19</v>
      </c>
      <c r="B29" s="11"/>
      <c r="C29" s="16">
        <v>8000</v>
      </c>
    </row>
    <row r="30" spans="1:3" ht="15" customHeight="1">
      <c r="A30" s="15" t="s">
        <v>20</v>
      </c>
      <c r="B30" s="11"/>
      <c r="C30" s="16">
        <v>10000</v>
      </c>
    </row>
    <row r="31" spans="1:3" ht="15" customHeight="1">
      <c r="A31" s="15" t="s">
        <v>21</v>
      </c>
      <c r="B31" s="11"/>
      <c r="C31" s="16">
        <v>15000</v>
      </c>
    </row>
    <row r="32" spans="1:3" ht="15" customHeight="1">
      <c r="A32" s="15" t="s">
        <v>22</v>
      </c>
      <c r="B32" s="11"/>
      <c r="C32" s="16">
        <v>6000</v>
      </c>
    </row>
    <row r="33" spans="1:3" ht="15" customHeight="1">
      <c r="A33" s="15" t="s">
        <v>23</v>
      </c>
      <c r="B33" s="11"/>
      <c r="C33" s="16">
        <v>20000</v>
      </c>
    </row>
    <row r="34" spans="1:3" ht="15" customHeight="1">
      <c r="A34" s="15" t="s">
        <v>24</v>
      </c>
      <c r="B34" s="11"/>
      <c r="C34" s="16">
        <v>5000</v>
      </c>
    </row>
    <row r="35" spans="1:3" ht="15" customHeight="1">
      <c r="A35" s="15" t="s">
        <v>25</v>
      </c>
      <c r="B35" s="11"/>
      <c r="C35" s="16">
        <v>700</v>
      </c>
    </row>
    <row r="36" spans="1:3" ht="15" customHeight="1">
      <c r="A36" s="15" t="s">
        <v>26</v>
      </c>
      <c r="B36" s="11"/>
      <c r="C36" s="16">
        <v>15000</v>
      </c>
    </row>
    <row r="37" spans="1:3" ht="15" customHeight="1">
      <c r="A37" s="15" t="s">
        <v>27</v>
      </c>
      <c r="B37" s="11"/>
      <c r="C37" s="16">
        <v>1200</v>
      </c>
    </row>
    <row r="38" spans="1:3" ht="15" customHeight="1">
      <c r="A38" s="15" t="s">
        <v>28</v>
      </c>
      <c r="B38" s="11"/>
      <c r="C38" s="16">
        <v>4500</v>
      </c>
    </row>
    <row r="39" spans="1:3" ht="15" customHeight="1">
      <c r="A39" s="10" t="s">
        <v>29</v>
      </c>
      <c r="B39" s="11">
        <v>222980</v>
      </c>
      <c r="C39" s="12">
        <v>1130</v>
      </c>
    </row>
    <row r="40" spans="1:3" ht="15" customHeight="1">
      <c r="A40" s="10" t="s">
        <v>30</v>
      </c>
      <c r="B40" s="11">
        <v>222990</v>
      </c>
      <c r="C40" s="12">
        <f>SUM(C41:C43)</f>
        <v>4000</v>
      </c>
    </row>
    <row r="41" spans="1:3" ht="15" customHeight="1">
      <c r="A41" s="15" t="s">
        <v>31</v>
      </c>
      <c r="B41" s="11"/>
      <c r="C41" s="16">
        <v>580</v>
      </c>
    </row>
    <row r="42" spans="1:3" ht="15" customHeight="1">
      <c r="A42" s="15" t="s">
        <v>32</v>
      </c>
      <c r="B42" s="11"/>
      <c r="C42" s="16">
        <v>520</v>
      </c>
    </row>
    <row r="43" spans="1:3" ht="15" customHeight="1">
      <c r="A43" s="15" t="s">
        <v>33</v>
      </c>
      <c r="B43" s="11"/>
      <c r="C43" s="16">
        <v>2900</v>
      </c>
    </row>
    <row r="44" spans="1:3" ht="15" customHeight="1">
      <c r="A44" s="10" t="s">
        <v>35</v>
      </c>
      <c r="B44" s="11">
        <v>314110</v>
      </c>
      <c r="C44" s="12">
        <f>SUM(C45)</f>
        <v>17200</v>
      </c>
    </row>
    <row r="45" spans="1:3" ht="15" customHeight="1">
      <c r="A45" s="15" t="s">
        <v>50</v>
      </c>
      <c r="B45" s="11"/>
      <c r="C45" s="16">
        <v>17200</v>
      </c>
    </row>
    <row r="46" spans="1:3" ht="15" customHeight="1">
      <c r="A46" s="10" t="s">
        <v>36</v>
      </c>
      <c r="B46" s="11">
        <v>316110</v>
      </c>
      <c r="C46" s="12">
        <f>SUM(C47)</f>
        <v>57400</v>
      </c>
    </row>
    <row r="47" spans="1:3" ht="15" customHeight="1">
      <c r="A47" s="15" t="s">
        <v>51</v>
      </c>
      <c r="B47" s="11"/>
      <c r="C47" s="16">
        <v>57400</v>
      </c>
    </row>
    <row r="48" spans="1:3" s="1" customFormat="1" ht="15" customHeight="1">
      <c r="A48" s="10" t="s">
        <v>37</v>
      </c>
      <c r="B48" s="11">
        <v>333110</v>
      </c>
      <c r="C48" s="12">
        <f>SUM(C49)</f>
        <v>1586600</v>
      </c>
    </row>
    <row r="49" spans="1:3" s="1" customFormat="1" ht="15" customHeight="1">
      <c r="A49" s="15" t="s">
        <v>52</v>
      </c>
      <c r="B49" s="11"/>
      <c r="C49" s="16">
        <v>1586600</v>
      </c>
    </row>
    <row r="50" spans="1:3" s="1" customFormat="1" ht="15" customHeight="1">
      <c r="A50" s="10" t="s">
        <v>38</v>
      </c>
      <c r="B50" s="11">
        <v>334110</v>
      </c>
      <c r="C50" s="12">
        <v>3500</v>
      </c>
    </row>
    <row r="51" spans="1:3" s="1" customFormat="1" ht="15" customHeight="1">
      <c r="A51" s="10" t="s">
        <v>39</v>
      </c>
      <c r="B51" s="11">
        <v>335110</v>
      </c>
      <c r="C51" s="12">
        <v>15000</v>
      </c>
    </row>
    <row r="52" spans="1:3" s="2" customFormat="1" ht="15">
      <c r="A52" s="17"/>
      <c r="B52" s="18"/>
      <c r="C52" s="19"/>
    </row>
    <row r="53" spans="1:3" s="2" customFormat="1" ht="15">
      <c r="A53" s="17"/>
      <c r="B53" s="18"/>
      <c r="C53" s="19"/>
    </row>
    <row r="54" spans="1:3" s="2" customFormat="1" ht="15">
      <c r="A54" s="17"/>
      <c r="B54" s="18"/>
      <c r="C54" s="19"/>
    </row>
    <row r="55" spans="1:3" s="2" customFormat="1" ht="15">
      <c r="A55" s="17"/>
      <c r="B55" s="18"/>
      <c r="C55" s="19"/>
    </row>
    <row r="56" spans="1:3" s="2" customFormat="1" ht="15">
      <c r="A56" s="17"/>
      <c r="B56" s="18"/>
      <c r="C56" s="19"/>
    </row>
    <row r="57" spans="1:3" s="2" customFormat="1" ht="15">
      <c r="A57" s="17"/>
      <c r="B57" s="18"/>
      <c r="C57" s="19"/>
    </row>
    <row r="58" spans="1:3" s="2" customFormat="1" ht="15">
      <c r="A58" s="17"/>
      <c r="B58" s="18"/>
      <c r="C58" s="19"/>
    </row>
    <row r="59" spans="1:3" s="1" customFormat="1" ht="15">
      <c r="A59" s="20"/>
      <c r="B59" s="21"/>
      <c r="C59" s="22"/>
    </row>
    <row r="60" spans="1:3" ht="15" customHeight="1">
      <c r="A60" s="10" t="s">
        <v>40</v>
      </c>
      <c r="B60" s="11">
        <v>336110</v>
      </c>
      <c r="C60" s="12">
        <f>SUM(C61:C65)</f>
        <v>41000</v>
      </c>
    </row>
    <row r="61" spans="1:3" ht="15" customHeight="1">
      <c r="A61" s="15" t="s">
        <v>53</v>
      </c>
      <c r="B61" s="11"/>
      <c r="C61" s="16">
        <v>27760</v>
      </c>
    </row>
    <row r="62" spans="1:3" ht="15" customHeight="1">
      <c r="A62" s="15" t="s">
        <v>54</v>
      </c>
      <c r="B62" s="11"/>
      <c r="C62" s="16">
        <v>6840</v>
      </c>
    </row>
    <row r="63" spans="1:3" ht="15" customHeight="1">
      <c r="A63" s="15" t="s">
        <v>55</v>
      </c>
      <c r="B63" s="11"/>
      <c r="C63" s="16">
        <v>2000</v>
      </c>
    </row>
    <row r="64" spans="1:3" ht="15" customHeight="1">
      <c r="A64" s="15" t="s">
        <v>56</v>
      </c>
      <c r="B64" s="11"/>
      <c r="C64" s="16">
        <v>3000</v>
      </c>
    </row>
    <row r="65" spans="2:3" ht="15" customHeight="1">
      <c r="B65" s="11"/>
      <c r="C65" s="16">
        <v>1400</v>
      </c>
    </row>
    <row r="66" spans="1:3" ht="15" customHeight="1">
      <c r="A66" s="10" t="s">
        <v>41</v>
      </c>
      <c r="B66" s="11">
        <v>337110</v>
      </c>
      <c r="C66" s="12">
        <f>SUM(C67:C70)</f>
        <v>38900</v>
      </c>
    </row>
    <row r="67" spans="1:3" ht="15" customHeight="1">
      <c r="A67" s="15" t="s">
        <v>42</v>
      </c>
      <c r="B67" s="11"/>
      <c r="C67" s="16">
        <v>32500</v>
      </c>
    </row>
    <row r="68" spans="1:3" ht="15" customHeight="1">
      <c r="A68" s="15" t="s">
        <v>43</v>
      </c>
      <c r="B68" s="11"/>
      <c r="C68" s="16">
        <v>1800</v>
      </c>
    </row>
    <row r="69" spans="1:3" ht="15" customHeight="1">
      <c r="A69" s="15" t="s">
        <v>44</v>
      </c>
      <c r="B69" s="11"/>
      <c r="C69" s="16">
        <v>400</v>
      </c>
    </row>
    <row r="70" spans="1:3" ht="15" customHeight="1">
      <c r="A70" s="15" t="s">
        <v>45</v>
      </c>
      <c r="B70" s="11"/>
      <c r="C70" s="16">
        <v>4200</v>
      </c>
    </row>
    <row r="71" spans="1:3" ht="15" customHeight="1">
      <c r="A71" s="10" t="s">
        <v>46</v>
      </c>
      <c r="B71" s="11">
        <v>338110</v>
      </c>
      <c r="C71" s="12">
        <f>SUM(C72:C73)</f>
        <v>36600</v>
      </c>
    </row>
    <row r="72" spans="1:3" ht="15" customHeight="1">
      <c r="A72" s="15" t="s">
        <v>57</v>
      </c>
      <c r="B72" s="11"/>
      <c r="C72" s="16">
        <v>24000</v>
      </c>
    </row>
    <row r="73" spans="1:3" ht="15" customHeight="1">
      <c r="A73" s="15" t="s">
        <v>58</v>
      </c>
      <c r="B73" s="11"/>
      <c r="C73" s="16">
        <v>12600</v>
      </c>
    </row>
    <row r="74" spans="1:3" ht="15" customHeight="1">
      <c r="A74" s="31" t="s">
        <v>59</v>
      </c>
      <c r="B74" s="32">
        <v>339110</v>
      </c>
      <c r="C74" s="32">
        <f>SUM(C75+C76+C77+C78)</f>
        <v>40000</v>
      </c>
    </row>
    <row r="75" spans="1:3" ht="15" customHeight="1">
      <c r="A75" s="33" t="s">
        <v>60</v>
      </c>
      <c r="B75" s="32"/>
      <c r="C75" s="34">
        <v>10000</v>
      </c>
    </row>
    <row r="76" spans="1:3" ht="15" customHeight="1">
      <c r="A76" s="33" t="s">
        <v>61</v>
      </c>
      <c r="B76" s="32"/>
      <c r="C76" s="34">
        <v>10000</v>
      </c>
    </row>
    <row r="77" spans="1:3" ht="15" customHeight="1">
      <c r="A77" s="33" t="s">
        <v>81</v>
      </c>
      <c r="B77" s="33"/>
      <c r="C77" s="34">
        <v>9000</v>
      </c>
    </row>
    <row r="78" spans="1:3" ht="15" customHeight="1">
      <c r="A78" s="33" t="s">
        <v>62</v>
      </c>
      <c r="B78" s="33"/>
      <c r="C78" s="34">
        <v>11000</v>
      </c>
    </row>
    <row r="93" spans="1:3" s="29" customFormat="1" ht="15.75">
      <c r="A93" s="45" t="s">
        <v>69</v>
      </c>
      <c r="B93" s="45"/>
      <c r="C93" s="45"/>
    </row>
    <row r="94" spans="1:3" s="29" customFormat="1" ht="15.75">
      <c r="A94" s="28"/>
      <c r="B94" s="28"/>
      <c r="C94" s="23"/>
    </row>
    <row r="95" spans="1:3" s="29" customFormat="1" ht="15.75">
      <c r="A95" s="45" t="s">
        <v>68</v>
      </c>
      <c r="B95" s="45"/>
      <c r="C95" s="45"/>
    </row>
    <row r="110" ht="13.5">
      <c r="A110" s="30" t="s">
        <v>70</v>
      </c>
    </row>
  </sheetData>
  <sheetProtection/>
  <mergeCells count="4">
    <mergeCell ref="A3:C3"/>
    <mergeCell ref="A5:B5"/>
    <mergeCell ref="A93:C93"/>
    <mergeCell ref="A95:C95"/>
  </mergeCells>
  <printOptions/>
  <pageMargins left="0.75" right="0.2" top="0.22" bottom="0.2" header="0.2" footer="0.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C111"/>
  <sheetViews>
    <sheetView zoomScalePageLayoutView="0" workbookViewId="0" topLeftCell="A1">
      <selection activeCell="A39" sqref="A39:IV39"/>
    </sheetView>
  </sheetViews>
  <sheetFormatPr defaultColWidth="9.140625" defaultRowHeight="12.75"/>
  <cols>
    <col min="1" max="1" width="51.421875" style="4" customWidth="1"/>
    <col min="2" max="2" width="24.140625" style="4" customWidth="1"/>
    <col min="3" max="3" width="16.140625" style="3" customWidth="1"/>
  </cols>
  <sheetData>
    <row r="3" spans="1:3" ht="19.5" customHeight="1">
      <c r="A3" s="44" t="s">
        <v>105</v>
      </c>
      <c r="B3" s="44"/>
      <c r="C3" s="44"/>
    </row>
    <row r="4" spans="1:3" ht="14.25" customHeight="1">
      <c r="A4" s="25"/>
      <c r="B4" s="25"/>
      <c r="C4" s="25"/>
    </row>
    <row r="5" spans="1:3" ht="14.25" customHeight="1">
      <c r="A5" s="44" t="s">
        <v>4</v>
      </c>
      <c r="B5" s="44"/>
      <c r="C5" s="25">
        <f>SUM(C7:C12)</f>
        <v>6746910</v>
      </c>
    </row>
    <row r="6" spans="1:3" ht="14.25" customHeight="1">
      <c r="A6" s="24"/>
      <c r="B6" s="24"/>
      <c r="C6" s="23"/>
    </row>
    <row r="7" spans="1:3" ht="14.25" customHeight="1">
      <c r="A7" s="27" t="s">
        <v>106</v>
      </c>
      <c r="B7" s="28" t="s">
        <v>5</v>
      </c>
      <c r="C7" s="23">
        <f>SUM(C18+C19+C20+C21)</f>
        <v>3325700</v>
      </c>
    </row>
    <row r="8" spans="1:3" ht="14.25" customHeight="1">
      <c r="A8" s="27" t="s">
        <v>107</v>
      </c>
      <c r="B8" s="28" t="s">
        <v>6</v>
      </c>
      <c r="C8" s="23">
        <f>SUM(C22+C23+C24+C25)</f>
        <v>937510</v>
      </c>
    </row>
    <row r="9" spans="1:3" ht="14.25" customHeight="1">
      <c r="A9" s="27" t="s">
        <v>108</v>
      </c>
      <c r="B9" s="28" t="s">
        <v>52</v>
      </c>
      <c r="C9" s="23">
        <f>SUM(C49)</f>
        <v>1651700</v>
      </c>
    </row>
    <row r="10" spans="1:3" ht="14.25" customHeight="1">
      <c r="A10" s="28"/>
      <c r="B10" s="28" t="s">
        <v>63</v>
      </c>
      <c r="C10" s="23">
        <f>SUM(C28+C44)</f>
        <v>448700</v>
      </c>
    </row>
    <row r="11" spans="1:3" ht="14.25" customHeight="1">
      <c r="A11" s="28"/>
      <c r="B11" s="28" t="s">
        <v>7</v>
      </c>
      <c r="C11" s="23">
        <f>SUM(C39+C45+C47+C51+C52+C61+C67+C72+C75)</f>
        <v>370130</v>
      </c>
    </row>
    <row r="12" spans="1:3" ht="12.75" customHeight="1">
      <c r="A12" s="28"/>
      <c r="B12" s="28" t="s">
        <v>64</v>
      </c>
      <c r="C12" s="23">
        <f>SUM(C40+C26+C27)</f>
        <v>13170</v>
      </c>
    </row>
    <row r="13" ht="12.75" customHeight="1"/>
    <row r="14" ht="12.75" customHeight="1">
      <c r="C14" s="25" t="s">
        <v>71</v>
      </c>
    </row>
    <row r="15" spans="1:3" ht="15">
      <c r="A15" s="5" t="s">
        <v>0</v>
      </c>
      <c r="B15" s="5" t="s">
        <v>1</v>
      </c>
      <c r="C15" s="22" t="s">
        <v>47</v>
      </c>
    </row>
    <row r="16" spans="1:3" ht="15">
      <c r="A16" s="6" t="s">
        <v>2</v>
      </c>
      <c r="B16" s="6"/>
      <c r="C16" s="26" t="s">
        <v>48</v>
      </c>
    </row>
    <row r="17" spans="1:3" ht="15" customHeight="1">
      <c r="A17" s="8" t="s">
        <v>8</v>
      </c>
      <c r="B17" s="9"/>
      <c r="C17" s="7"/>
    </row>
    <row r="18" spans="1:3" ht="15" customHeight="1">
      <c r="A18" s="10" t="s">
        <v>9</v>
      </c>
      <c r="B18" s="11">
        <v>211180</v>
      </c>
      <c r="C18" s="12">
        <v>2598700</v>
      </c>
    </row>
    <row r="19" spans="1:3" ht="15" customHeight="1">
      <c r="A19" s="13" t="s">
        <v>10</v>
      </c>
      <c r="B19" s="11">
        <v>212100</v>
      </c>
      <c r="C19" s="12">
        <v>597700</v>
      </c>
    </row>
    <row r="20" spans="1:3" ht="15" customHeight="1">
      <c r="A20" s="13" t="s">
        <v>11</v>
      </c>
      <c r="B20" s="11">
        <v>212210</v>
      </c>
      <c r="C20" s="12">
        <v>117000</v>
      </c>
    </row>
    <row r="21" spans="1:3" ht="15" customHeight="1">
      <c r="A21" s="13" t="s">
        <v>12</v>
      </c>
      <c r="B21" s="11">
        <v>273500</v>
      </c>
      <c r="C21" s="12">
        <v>12300</v>
      </c>
    </row>
    <row r="22" spans="1:3" ht="15" customHeight="1">
      <c r="A22" s="10" t="s">
        <v>13</v>
      </c>
      <c r="B22" s="11">
        <v>222110</v>
      </c>
      <c r="C22" s="12">
        <v>174300</v>
      </c>
    </row>
    <row r="23" spans="1:3" ht="15" customHeight="1">
      <c r="A23" s="10" t="s">
        <v>14</v>
      </c>
      <c r="B23" s="11">
        <v>222130</v>
      </c>
      <c r="C23" s="12">
        <v>504900</v>
      </c>
    </row>
    <row r="24" spans="1:3" ht="15" customHeight="1">
      <c r="A24" s="10" t="s">
        <v>15</v>
      </c>
      <c r="B24" s="11">
        <v>222140</v>
      </c>
      <c r="C24" s="12">
        <v>243100</v>
      </c>
    </row>
    <row r="25" spans="1:3" ht="15" customHeight="1">
      <c r="A25" s="14" t="s">
        <v>67</v>
      </c>
      <c r="B25" s="11">
        <v>222190</v>
      </c>
      <c r="C25" s="12">
        <v>15210</v>
      </c>
    </row>
    <row r="26" spans="1:3" ht="15" customHeight="1">
      <c r="A26" s="10" t="s">
        <v>16</v>
      </c>
      <c r="B26" s="11">
        <v>222210</v>
      </c>
      <c r="C26" s="12">
        <v>4940</v>
      </c>
    </row>
    <row r="27" spans="1:3" ht="15" customHeight="1">
      <c r="A27" s="10" t="s">
        <v>17</v>
      </c>
      <c r="B27" s="11">
        <v>222220</v>
      </c>
      <c r="C27" s="12">
        <v>2630</v>
      </c>
    </row>
    <row r="28" spans="1:3" ht="15" customHeight="1">
      <c r="A28" s="10" t="s">
        <v>18</v>
      </c>
      <c r="B28" s="11">
        <v>222500</v>
      </c>
      <c r="C28" s="12">
        <f>SUM(C29:C38)</f>
        <v>95200</v>
      </c>
    </row>
    <row r="29" spans="1:3" ht="15" customHeight="1">
      <c r="A29" s="15" t="s">
        <v>19</v>
      </c>
      <c r="B29" s="11"/>
      <c r="C29" s="16">
        <v>8000</v>
      </c>
    </row>
    <row r="30" spans="1:3" ht="15" customHeight="1">
      <c r="A30" s="15" t="s">
        <v>20</v>
      </c>
      <c r="B30" s="11"/>
      <c r="C30" s="16">
        <v>15000</v>
      </c>
    </row>
    <row r="31" spans="1:3" ht="15" customHeight="1">
      <c r="A31" s="15" t="s">
        <v>21</v>
      </c>
      <c r="B31" s="11"/>
      <c r="C31" s="16">
        <v>20000</v>
      </c>
    </row>
    <row r="32" spans="1:3" ht="15" customHeight="1">
      <c r="A32" s="15" t="s">
        <v>22</v>
      </c>
      <c r="B32" s="11"/>
      <c r="C32" s="16">
        <v>6000</v>
      </c>
    </row>
    <row r="33" spans="1:3" ht="15" customHeight="1">
      <c r="A33" s="15" t="s">
        <v>23</v>
      </c>
      <c r="B33" s="11"/>
      <c r="C33" s="16">
        <v>20000</v>
      </c>
    </row>
    <row r="34" spans="1:3" ht="15" customHeight="1">
      <c r="A34" s="15" t="s">
        <v>24</v>
      </c>
      <c r="B34" s="11"/>
      <c r="C34" s="16">
        <v>4000</v>
      </c>
    </row>
    <row r="35" spans="1:3" ht="15" customHeight="1">
      <c r="A35" s="15" t="s">
        <v>25</v>
      </c>
      <c r="B35" s="11"/>
      <c r="C35" s="16">
        <v>1500</v>
      </c>
    </row>
    <row r="36" spans="1:3" ht="15" customHeight="1">
      <c r="A36" s="15" t="s">
        <v>26</v>
      </c>
      <c r="B36" s="11"/>
      <c r="C36" s="16">
        <v>15000</v>
      </c>
    </row>
    <row r="37" spans="1:3" ht="15" customHeight="1">
      <c r="A37" s="15" t="s">
        <v>27</v>
      </c>
      <c r="B37" s="11"/>
      <c r="C37" s="16">
        <v>1200</v>
      </c>
    </row>
    <row r="38" spans="1:3" ht="15" customHeight="1">
      <c r="A38" s="15" t="s">
        <v>28</v>
      </c>
      <c r="B38" s="11"/>
      <c r="C38" s="16">
        <v>4500</v>
      </c>
    </row>
    <row r="39" spans="1:3" ht="15" customHeight="1">
      <c r="A39" s="10" t="s">
        <v>29</v>
      </c>
      <c r="B39" s="11">
        <v>222980</v>
      </c>
      <c r="C39" s="12">
        <v>1130</v>
      </c>
    </row>
    <row r="40" spans="1:3" ht="15" customHeight="1">
      <c r="A40" s="10" t="s">
        <v>30</v>
      </c>
      <c r="B40" s="11">
        <v>222990</v>
      </c>
      <c r="C40" s="12">
        <f>SUM(C41:C43)</f>
        <v>5600</v>
      </c>
    </row>
    <row r="41" spans="1:3" ht="15" customHeight="1">
      <c r="A41" s="15" t="s">
        <v>31</v>
      </c>
      <c r="B41" s="11"/>
      <c r="C41" s="16">
        <v>2080</v>
      </c>
    </row>
    <row r="42" spans="1:3" ht="15" customHeight="1">
      <c r="A42" s="15" t="s">
        <v>32</v>
      </c>
      <c r="B42" s="11"/>
      <c r="C42" s="16">
        <v>520</v>
      </c>
    </row>
    <row r="43" spans="1:3" ht="15" customHeight="1">
      <c r="A43" s="15" t="s">
        <v>33</v>
      </c>
      <c r="B43" s="11"/>
      <c r="C43" s="16">
        <v>3000</v>
      </c>
    </row>
    <row r="44" spans="1:3" ht="15" customHeight="1">
      <c r="A44" s="10" t="s">
        <v>34</v>
      </c>
      <c r="B44" s="11">
        <v>311120</v>
      </c>
      <c r="C44" s="12">
        <v>353500</v>
      </c>
    </row>
    <row r="45" spans="1:3" ht="15" customHeight="1">
      <c r="A45" s="10" t="s">
        <v>35</v>
      </c>
      <c r="B45" s="11">
        <v>314110</v>
      </c>
      <c r="C45" s="12">
        <f>SUM(C46)</f>
        <v>83000</v>
      </c>
    </row>
    <row r="46" spans="1:3" ht="15" customHeight="1">
      <c r="A46" s="15" t="s">
        <v>50</v>
      </c>
      <c r="B46" s="11"/>
      <c r="C46" s="16">
        <v>83000</v>
      </c>
    </row>
    <row r="47" spans="1:3" ht="15" customHeight="1">
      <c r="A47" s="10" t="s">
        <v>36</v>
      </c>
      <c r="B47" s="11">
        <v>316110</v>
      </c>
      <c r="C47" s="12">
        <f>SUM(C48)</f>
        <v>68400</v>
      </c>
    </row>
    <row r="48" spans="1:3" ht="15" customHeight="1">
      <c r="A48" s="15" t="s">
        <v>51</v>
      </c>
      <c r="B48" s="11"/>
      <c r="C48" s="16">
        <v>68400</v>
      </c>
    </row>
    <row r="49" spans="1:3" s="1" customFormat="1" ht="15" customHeight="1">
      <c r="A49" s="10" t="s">
        <v>37</v>
      </c>
      <c r="B49" s="11">
        <v>333110</v>
      </c>
      <c r="C49" s="12">
        <f>SUM(C50)</f>
        <v>1651700</v>
      </c>
    </row>
    <row r="50" spans="1:3" s="1" customFormat="1" ht="15" customHeight="1">
      <c r="A50" s="15" t="s">
        <v>52</v>
      </c>
      <c r="B50" s="11"/>
      <c r="C50" s="16">
        <v>1651700</v>
      </c>
    </row>
    <row r="51" spans="1:3" s="1" customFormat="1" ht="15" customHeight="1">
      <c r="A51" s="10" t="s">
        <v>38</v>
      </c>
      <c r="B51" s="11">
        <v>334110</v>
      </c>
      <c r="C51" s="12">
        <v>3700</v>
      </c>
    </row>
    <row r="52" spans="1:3" s="1" customFormat="1" ht="15" customHeight="1">
      <c r="A52" s="10" t="s">
        <v>39</v>
      </c>
      <c r="B52" s="11">
        <v>335110</v>
      </c>
      <c r="C52" s="12">
        <v>15000</v>
      </c>
    </row>
    <row r="53" spans="1:3" s="2" customFormat="1" ht="15">
      <c r="A53" s="17"/>
      <c r="B53" s="18"/>
      <c r="C53" s="19"/>
    </row>
    <row r="54" spans="1:3" s="2" customFormat="1" ht="15">
      <c r="A54" s="17"/>
      <c r="B54" s="18"/>
      <c r="C54" s="19"/>
    </row>
    <row r="55" spans="1:3" s="2" customFormat="1" ht="15">
      <c r="A55" s="17"/>
      <c r="B55" s="18"/>
      <c r="C55" s="19"/>
    </row>
    <row r="56" spans="1:3" s="2" customFormat="1" ht="15">
      <c r="A56" s="17"/>
      <c r="B56" s="18"/>
      <c r="C56" s="19"/>
    </row>
    <row r="57" spans="1:3" s="2" customFormat="1" ht="15">
      <c r="A57" s="17"/>
      <c r="B57" s="18"/>
      <c r="C57" s="19"/>
    </row>
    <row r="58" spans="1:3" s="2" customFormat="1" ht="15">
      <c r="A58" s="17"/>
      <c r="B58" s="18"/>
      <c r="C58" s="19"/>
    </row>
    <row r="59" spans="1:3" s="2" customFormat="1" ht="15">
      <c r="A59" s="17"/>
      <c r="B59" s="18"/>
      <c r="C59" s="19"/>
    </row>
    <row r="60" spans="1:3" s="1" customFormat="1" ht="15">
      <c r="A60" s="20"/>
      <c r="B60" s="21"/>
      <c r="C60" s="22"/>
    </row>
    <row r="61" spans="1:3" ht="15" customHeight="1">
      <c r="A61" s="10" t="s">
        <v>40</v>
      </c>
      <c r="B61" s="11">
        <v>336110</v>
      </c>
      <c r="C61" s="12">
        <f>SUM(C62:C66)</f>
        <v>46300</v>
      </c>
    </row>
    <row r="62" spans="1:3" ht="15" customHeight="1">
      <c r="A62" s="15" t="s">
        <v>53</v>
      </c>
      <c r="B62" s="11"/>
      <c r="C62" s="16">
        <v>27440</v>
      </c>
    </row>
    <row r="63" spans="1:3" ht="15" customHeight="1">
      <c r="A63" s="15" t="s">
        <v>54</v>
      </c>
      <c r="B63" s="11"/>
      <c r="C63" s="16">
        <v>6460</v>
      </c>
    </row>
    <row r="64" spans="1:3" ht="15" customHeight="1">
      <c r="A64" s="15" t="s">
        <v>55</v>
      </c>
      <c r="B64" s="11"/>
      <c r="C64" s="16">
        <v>2400</v>
      </c>
    </row>
    <row r="65" spans="1:3" ht="15" customHeight="1">
      <c r="A65" s="15" t="s">
        <v>98</v>
      </c>
      <c r="B65" s="11"/>
      <c r="C65" s="16">
        <v>7000</v>
      </c>
    </row>
    <row r="66" spans="1:3" ht="15" customHeight="1">
      <c r="A66" s="15" t="s">
        <v>56</v>
      </c>
      <c r="B66" s="11"/>
      <c r="C66" s="16">
        <v>3000</v>
      </c>
    </row>
    <row r="67" spans="1:3" ht="15" customHeight="1">
      <c r="A67" s="10" t="s">
        <v>41</v>
      </c>
      <c r="B67" s="11">
        <v>337110</v>
      </c>
      <c r="C67" s="12">
        <f>SUM(C68:C71)</f>
        <v>53200</v>
      </c>
    </row>
    <row r="68" spans="1:3" ht="15" customHeight="1">
      <c r="A68" s="15" t="s">
        <v>42</v>
      </c>
      <c r="B68" s="11"/>
      <c r="C68" s="16">
        <v>39000</v>
      </c>
    </row>
    <row r="69" spans="1:3" ht="15" customHeight="1">
      <c r="A69" s="15" t="s">
        <v>43</v>
      </c>
      <c r="B69" s="11"/>
      <c r="C69" s="16">
        <v>3500</v>
      </c>
    </row>
    <row r="70" spans="1:3" ht="15" customHeight="1">
      <c r="A70" s="15" t="s">
        <v>44</v>
      </c>
      <c r="B70" s="11"/>
      <c r="C70" s="16">
        <v>200</v>
      </c>
    </row>
    <row r="71" spans="1:3" ht="15" customHeight="1">
      <c r="A71" s="15" t="s">
        <v>45</v>
      </c>
      <c r="B71" s="11"/>
      <c r="C71" s="16">
        <v>10500</v>
      </c>
    </row>
    <row r="72" spans="1:3" ht="15" customHeight="1">
      <c r="A72" s="10" t="s">
        <v>46</v>
      </c>
      <c r="B72" s="11">
        <v>338110</v>
      </c>
      <c r="C72" s="12">
        <f>SUM(C73:C74)</f>
        <v>51000</v>
      </c>
    </row>
    <row r="73" spans="1:3" ht="15" customHeight="1">
      <c r="A73" s="15" t="s">
        <v>57</v>
      </c>
      <c r="B73" s="11"/>
      <c r="C73" s="16">
        <v>38400</v>
      </c>
    </row>
    <row r="74" spans="1:3" ht="15" customHeight="1">
      <c r="A74" s="15" t="s">
        <v>58</v>
      </c>
      <c r="B74" s="11"/>
      <c r="C74" s="16">
        <v>12600</v>
      </c>
    </row>
    <row r="75" spans="1:3" ht="15" customHeight="1">
      <c r="A75" s="31" t="s">
        <v>59</v>
      </c>
      <c r="B75" s="32">
        <v>339110</v>
      </c>
      <c r="C75" s="32">
        <f>SUM(C76+C77+C78+C79)</f>
        <v>48400</v>
      </c>
    </row>
    <row r="76" spans="1:3" ht="15" customHeight="1">
      <c r="A76" s="33" t="s">
        <v>60</v>
      </c>
      <c r="B76" s="32"/>
      <c r="C76" s="34">
        <v>10000</v>
      </c>
    </row>
    <row r="77" spans="1:3" ht="15" customHeight="1">
      <c r="A77" s="33" t="s">
        <v>61</v>
      </c>
      <c r="B77" s="32"/>
      <c r="C77" s="34">
        <v>10000</v>
      </c>
    </row>
    <row r="78" spans="1:3" ht="15" customHeight="1">
      <c r="A78" s="33" t="s">
        <v>81</v>
      </c>
      <c r="B78" s="33"/>
      <c r="C78" s="34">
        <v>7600</v>
      </c>
    </row>
    <row r="79" spans="1:3" ht="15" customHeight="1">
      <c r="A79" s="33" t="s">
        <v>62</v>
      </c>
      <c r="B79" s="33"/>
      <c r="C79" s="34">
        <v>20800</v>
      </c>
    </row>
    <row r="94" spans="1:3" s="29" customFormat="1" ht="15.75">
      <c r="A94" s="45" t="s">
        <v>80</v>
      </c>
      <c r="B94" s="45"/>
      <c r="C94" s="45"/>
    </row>
    <row r="95" spans="1:3" s="29" customFormat="1" ht="15.75">
      <c r="A95" s="28"/>
      <c r="B95" s="28"/>
      <c r="C95" s="23"/>
    </row>
    <row r="96" spans="1:3" s="29" customFormat="1" ht="15.75">
      <c r="A96" s="45" t="s">
        <v>68</v>
      </c>
      <c r="B96" s="45"/>
      <c r="C96" s="45"/>
    </row>
    <row r="111" spans="1:3" s="4" customFormat="1" ht="13.5">
      <c r="A111" s="30" t="s">
        <v>70</v>
      </c>
      <c r="C111" s="3"/>
    </row>
  </sheetData>
  <sheetProtection/>
  <mergeCells count="4">
    <mergeCell ref="A3:C3"/>
    <mergeCell ref="A5:B5"/>
    <mergeCell ref="A94:C94"/>
    <mergeCell ref="A96:C96"/>
  </mergeCells>
  <printOptions/>
  <pageMargins left="0.75" right="0.2" top="0.22" bottom="0.2" header="0.2" footer="0.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C109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51.421875" style="4" customWidth="1"/>
    <col min="2" max="2" width="24.140625" style="4" customWidth="1"/>
    <col min="3" max="3" width="16.140625" style="3" customWidth="1"/>
  </cols>
  <sheetData>
    <row r="3" spans="1:3" ht="19.5" customHeight="1">
      <c r="A3" s="44" t="s">
        <v>109</v>
      </c>
      <c r="B3" s="44"/>
      <c r="C3" s="44"/>
    </row>
    <row r="4" spans="1:3" ht="14.25" customHeight="1">
      <c r="A4" s="25"/>
      <c r="B4" s="25"/>
      <c r="C4" s="25"/>
    </row>
    <row r="5" spans="1:3" ht="14.25" customHeight="1">
      <c r="A5" s="44" t="s">
        <v>4</v>
      </c>
      <c r="B5" s="44"/>
      <c r="C5" s="25">
        <f>SUM(C7:C12)</f>
        <v>6353660</v>
      </c>
    </row>
    <row r="6" spans="1:3" ht="14.25" customHeight="1">
      <c r="A6" s="24"/>
      <c r="B6" s="24"/>
      <c r="C6" s="23"/>
    </row>
    <row r="7" spans="1:3" ht="14.25" customHeight="1">
      <c r="A7" s="27" t="s">
        <v>110</v>
      </c>
      <c r="B7" s="28" t="s">
        <v>5</v>
      </c>
      <c r="C7" s="23">
        <f>SUM(C18+C19+C20+C21)</f>
        <v>3432100</v>
      </c>
    </row>
    <row r="8" spans="1:3" ht="14.25" customHeight="1">
      <c r="A8" s="27" t="s">
        <v>107</v>
      </c>
      <c r="B8" s="28" t="s">
        <v>6</v>
      </c>
      <c r="C8" s="23">
        <f>SUM(C22+C23+C24+C25)</f>
        <v>894510</v>
      </c>
    </row>
    <row r="9" spans="1:3" ht="14.25" customHeight="1">
      <c r="A9" s="27" t="s">
        <v>111</v>
      </c>
      <c r="B9" s="28" t="s">
        <v>52</v>
      </c>
      <c r="C9" s="23">
        <f>SUM(C48)</f>
        <v>1632800</v>
      </c>
    </row>
    <row r="10" spans="1:3" ht="14.25" customHeight="1">
      <c r="A10" s="28"/>
      <c r="B10" s="28" t="s">
        <v>63</v>
      </c>
      <c r="C10" s="23">
        <f>SUM(C28)</f>
        <v>94400</v>
      </c>
    </row>
    <row r="11" spans="1:3" ht="14.25" customHeight="1">
      <c r="A11" s="28"/>
      <c r="B11" s="28" t="s">
        <v>7</v>
      </c>
      <c r="C11" s="23">
        <f>SUM(C39+C44+C46+C50+C51+C60+C66+C70+C73)</f>
        <v>288080</v>
      </c>
    </row>
    <row r="12" spans="1:3" ht="12.75" customHeight="1">
      <c r="A12" s="28"/>
      <c r="B12" s="28" t="s">
        <v>64</v>
      </c>
      <c r="C12" s="23">
        <f>SUM(C40+C26+C27)</f>
        <v>11770</v>
      </c>
    </row>
    <row r="13" ht="12.75" customHeight="1"/>
    <row r="14" ht="12.75" customHeight="1">
      <c r="C14" s="25" t="s">
        <v>71</v>
      </c>
    </row>
    <row r="15" spans="1:3" ht="15">
      <c r="A15" s="5" t="s">
        <v>0</v>
      </c>
      <c r="B15" s="5" t="s">
        <v>1</v>
      </c>
      <c r="C15" s="22" t="s">
        <v>47</v>
      </c>
    </row>
    <row r="16" spans="1:3" ht="15">
      <c r="A16" s="6" t="s">
        <v>2</v>
      </c>
      <c r="B16" s="6"/>
      <c r="C16" s="26" t="s">
        <v>48</v>
      </c>
    </row>
    <row r="17" spans="1:3" ht="15" customHeight="1">
      <c r="A17" s="8" t="s">
        <v>8</v>
      </c>
      <c r="B17" s="9"/>
      <c r="C17" s="7"/>
    </row>
    <row r="18" spans="1:3" ht="15" customHeight="1">
      <c r="A18" s="10" t="s">
        <v>9</v>
      </c>
      <c r="B18" s="11">
        <v>211180</v>
      </c>
      <c r="C18" s="12">
        <v>2681900</v>
      </c>
    </row>
    <row r="19" spans="1:3" ht="15" customHeight="1">
      <c r="A19" s="13" t="s">
        <v>10</v>
      </c>
      <c r="B19" s="11">
        <v>212100</v>
      </c>
      <c r="C19" s="12">
        <v>616800</v>
      </c>
    </row>
    <row r="20" spans="1:3" ht="15" customHeight="1">
      <c r="A20" s="13" t="s">
        <v>11</v>
      </c>
      <c r="B20" s="11">
        <v>212210</v>
      </c>
      <c r="C20" s="12">
        <v>120700</v>
      </c>
    </row>
    <row r="21" spans="1:3" ht="15" customHeight="1">
      <c r="A21" s="13" t="s">
        <v>12</v>
      </c>
      <c r="B21" s="11">
        <v>273500</v>
      </c>
      <c r="C21" s="12">
        <v>12700</v>
      </c>
    </row>
    <row r="22" spans="1:3" ht="15" customHeight="1">
      <c r="A22" s="10" t="s">
        <v>13</v>
      </c>
      <c r="B22" s="11">
        <v>222110</v>
      </c>
      <c r="C22" s="12">
        <v>145700</v>
      </c>
    </row>
    <row r="23" spans="1:3" ht="15" customHeight="1">
      <c r="A23" s="10" t="s">
        <v>14</v>
      </c>
      <c r="B23" s="11">
        <v>222130</v>
      </c>
      <c r="C23" s="12">
        <v>522700</v>
      </c>
    </row>
    <row r="24" spans="1:3" ht="15" customHeight="1">
      <c r="A24" s="10" t="s">
        <v>15</v>
      </c>
      <c r="B24" s="11">
        <v>222140</v>
      </c>
      <c r="C24" s="12">
        <v>210900</v>
      </c>
    </row>
    <row r="25" spans="1:3" ht="15" customHeight="1">
      <c r="A25" s="14" t="s">
        <v>67</v>
      </c>
      <c r="B25" s="11">
        <v>222190</v>
      </c>
      <c r="C25" s="12">
        <v>15210</v>
      </c>
    </row>
    <row r="26" spans="1:3" ht="15" customHeight="1">
      <c r="A26" s="10" t="s">
        <v>16</v>
      </c>
      <c r="B26" s="11">
        <v>222210</v>
      </c>
      <c r="C26" s="12">
        <v>4940</v>
      </c>
    </row>
    <row r="27" spans="1:3" ht="15" customHeight="1">
      <c r="A27" s="10" t="s">
        <v>17</v>
      </c>
      <c r="B27" s="11">
        <v>222220</v>
      </c>
      <c r="C27" s="12">
        <v>2630</v>
      </c>
    </row>
    <row r="28" spans="1:3" ht="15" customHeight="1">
      <c r="A28" s="10" t="s">
        <v>18</v>
      </c>
      <c r="B28" s="11">
        <v>222500</v>
      </c>
      <c r="C28" s="12">
        <f>SUM(C29:C38)</f>
        <v>94400</v>
      </c>
    </row>
    <row r="29" spans="1:3" ht="15" customHeight="1">
      <c r="A29" s="15" t="s">
        <v>19</v>
      </c>
      <c r="B29" s="11"/>
      <c r="C29" s="16">
        <v>8000</v>
      </c>
    </row>
    <row r="30" spans="1:3" ht="15" customHeight="1">
      <c r="A30" s="15" t="s">
        <v>20</v>
      </c>
      <c r="B30" s="11"/>
      <c r="C30" s="16">
        <v>15000</v>
      </c>
    </row>
    <row r="31" spans="1:3" ht="15" customHeight="1">
      <c r="A31" s="15" t="s">
        <v>21</v>
      </c>
      <c r="B31" s="11"/>
      <c r="C31" s="16">
        <v>20000</v>
      </c>
    </row>
    <row r="32" spans="1:3" ht="15" customHeight="1">
      <c r="A32" s="15" t="s">
        <v>22</v>
      </c>
      <c r="B32" s="11"/>
      <c r="C32" s="16">
        <v>6000</v>
      </c>
    </row>
    <row r="33" spans="1:3" ht="15" customHeight="1">
      <c r="A33" s="15" t="s">
        <v>23</v>
      </c>
      <c r="B33" s="11"/>
      <c r="C33" s="16">
        <v>20000</v>
      </c>
    </row>
    <row r="34" spans="1:3" ht="15" customHeight="1">
      <c r="A34" s="15" t="s">
        <v>24</v>
      </c>
      <c r="B34" s="11"/>
      <c r="C34" s="16">
        <v>4000</v>
      </c>
    </row>
    <row r="35" spans="1:3" ht="15" customHeight="1">
      <c r="A35" s="15" t="s">
        <v>25</v>
      </c>
      <c r="B35" s="11"/>
      <c r="C35" s="16">
        <v>700</v>
      </c>
    </row>
    <row r="36" spans="1:3" ht="15" customHeight="1">
      <c r="A36" s="15" t="s">
        <v>26</v>
      </c>
      <c r="B36" s="11"/>
      <c r="C36" s="16">
        <v>15000</v>
      </c>
    </row>
    <row r="37" spans="1:3" ht="15" customHeight="1">
      <c r="A37" s="15" t="s">
        <v>27</v>
      </c>
      <c r="B37" s="11"/>
      <c r="C37" s="16">
        <v>1200</v>
      </c>
    </row>
    <row r="38" spans="1:3" ht="15" customHeight="1">
      <c r="A38" s="15" t="s">
        <v>28</v>
      </c>
      <c r="B38" s="11"/>
      <c r="C38" s="16">
        <v>4500</v>
      </c>
    </row>
    <row r="39" spans="1:3" ht="15" customHeight="1">
      <c r="A39" s="10" t="s">
        <v>29</v>
      </c>
      <c r="B39" s="11">
        <v>222980</v>
      </c>
      <c r="C39" s="12">
        <v>1130</v>
      </c>
    </row>
    <row r="40" spans="1:3" ht="15" customHeight="1">
      <c r="A40" s="10" t="s">
        <v>30</v>
      </c>
      <c r="B40" s="11">
        <v>222990</v>
      </c>
      <c r="C40" s="12">
        <f>SUM(C41:C43)</f>
        <v>4200</v>
      </c>
    </row>
    <row r="41" spans="1:3" ht="15" customHeight="1">
      <c r="A41" s="15" t="s">
        <v>31</v>
      </c>
      <c r="B41" s="11"/>
      <c r="C41" s="16">
        <v>680</v>
      </c>
    </row>
    <row r="42" spans="1:3" ht="15" customHeight="1">
      <c r="A42" s="15" t="s">
        <v>32</v>
      </c>
      <c r="B42" s="11"/>
      <c r="C42" s="16">
        <v>520</v>
      </c>
    </row>
    <row r="43" spans="1:3" ht="15" customHeight="1">
      <c r="A43" s="15" t="s">
        <v>33</v>
      </c>
      <c r="B43" s="11"/>
      <c r="C43" s="16">
        <v>3000</v>
      </c>
    </row>
    <row r="44" spans="1:3" ht="15" customHeight="1">
      <c r="A44" s="10" t="s">
        <v>35</v>
      </c>
      <c r="B44" s="11">
        <v>314110</v>
      </c>
      <c r="C44" s="12">
        <f>SUM(C45)</f>
        <v>77000</v>
      </c>
    </row>
    <row r="45" spans="1:3" ht="15" customHeight="1">
      <c r="A45" s="15" t="s">
        <v>50</v>
      </c>
      <c r="B45" s="11"/>
      <c r="C45" s="16">
        <v>77000</v>
      </c>
    </row>
    <row r="46" spans="1:3" ht="15" customHeight="1">
      <c r="A46" s="10" t="s">
        <v>36</v>
      </c>
      <c r="B46" s="11">
        <v>316110</v>
      </c>
      <c r="C46" s="12">
        <f>SUM(C47)</f>
        <v>76650</v>
      </c>
    </row>
    <row r="47" spans="1:3" ht="15" customHeight="1">
      <c r="A47" s="15" t="s">
        <v>51</v>
      </c>
      <c r="B47" s="11"/>
      <c r="C47" s="16">
        <v>76650</v>
      </c>
    </row>
    <row r="48" spans="1:3" s="1" customFormat="1" ht="15" customHeight="1">
      <c r="A48" s="10" t="s">
        <v>37</v>
      </c>
      <c r="B48" s="11">
        <v>333110</v>
      </c>
      <c r="C48" s="12">
        <f>SUM(C49)</f>
        <v>1632800</v>
      </c>
    </row>
    <row r="49" spans="1:3" s="1" customFormat="1" ht="15" customHeight="1">
      <c r="A49" s="15" t="s">
        <v>52</v>
      </c>
      <c r="B49" s="11"/>
      <c r="C49" s="16">
        <v>1632800</v>
      </c>
    </row>
    <row r="50" spans="1:3" s="1" customFormat="1" ht="15" customHeight="1">
      <c r="A50" s="10" t="s">
        <v>38</v>
      </c>
      <c r="B50" s="11">
        <v>334110</v>
      </c>
      <c r="C50" s="12">
        <v>3000</v>
      </c>
    </row>
    <row r="51" spans="1:3" s="1" customFormat="1" ht="15" customHeight="1">
      <c r="A51" s="10" t="s">
        <v>39</v>
      </c>
      <c r="B51" s="11">
        <v>335110</v>
      </c>
      <c r="C51" s="12">
        <v>15000</v>
      </c>
    </row>
    <row r="52" spans="1:3" s="2" customFormat="1" ht="15">
      <c r="A52" s="17"/>
      <c r="B52" s="18"/>
      <c r="C52" s="19"/>
    </row>
    <row r="53" spans="1:3" s="2" customFormat="1" ht="15">
      <c r="A53" s="17"/>
      <c r="B53" s="18"/>
      <c r="C53" s="19"/>
    </row>
    <row r="54" spans="1:3" s="2" customFormat="1" ht="15">
      <c r="A54" s="17"/>
      <c r="B54" s="18"/>
      <c r="C54" s="19"/>
    </row>
    <row r="55" spans="1:3" s="2" customFormat="1" ht="15">
      <c r="A55" s="17"/>
      <c r="B55" s="18"/>
      <c r="C55" s="19"/>
    </row>
    <row r="56" spans="1:3" s="2" customFormat="1" ht="15">
      <c r="A56" s="17"/>
      <c r="B56" s="18"/>
      <c r="C56" s="19"/>
    </row>
    <row r="57" spans="1:3" s="2" customFormat="1" ht="15">
      <c r="A57" s="17"/>
      <c r="B57" s="18"/>
      <c r="C57" s="19"/>
    </row>
    <row r="58" spans="1:3" s="2" customFormat="1" ht="15">
      <c r="A58" s="17"/>
      <c r="B58" s="18"/>
      <c r="C58" s="19"/>
    </row>
    <row r="59" spans="1:3" s="1" customFormat="1" ht="15">
      <c r="A59" s="20"/>
      <c r="B59" s="21"/>
      <c r="C59" s="22"/>
    </row>
    <row r="60" spans="1:3" ht="15" customHeight="1">
      <c r="A60" s="10" t="s">
        <v>40</v>
      </c>
      <c r="B60" s="11">
        <v>336110</v>
      </c>
      <c r="C60" s="12">
        <f>SUM(C61:C65)</f>
        <v>46300</v>
      </c>
    </row>
    <row r="61" spans="1:3" ht="15" customHeight="1">
      <c r="A61" s="15" t="s">
        <v>53</v>
      </c>
      <c r="B61" s="11"/>
      <c r="C61" s="16">
        <v>28200</v>
      </c>
    </row>
    <row r="62" spans="1:3" ht="15" customHeight="1">
      <c r="A62" s="15" t="s">
        <v>54</v>
      </c>
      <c r="B62" s="11"/>
      <c r="C62" s="16">
        <v>5700</v>
      </c>
    </row>
    <row r="63" spans="1:3" ht="15" customHeight="1">
      <c r="A63" s="15" t="s">
        <v>55</v>
      </c>
      <c r="B63" s="11"/>
      <c r="C63" s="16">
        <v>2400</v>
      </c>
    </row>
    <row r="64" spans="1:3" ht="15" customHeight="1">
      <c r="A64" s="15" t="s">
        <v>98</v>
      </c>
      <c r="B64" s="11"/>
      <c r="C64" s="16">
        <v>7000</v>
      </c>
    </row>
    <row r="65" spans="1:3" ht="15" customHeight="1">
      <c r="A65" s="15" t="s">
        <v>56</v>
      </c>
      <c r="B65" s="11"/>
      <c r="C65" s="16">
        <v>3000</v>
      </c>
    </row>
    <row r="66" spans="1:3" ht="15" customHeight="1">
      <c r="A66" s="10" t="s">
        <v>41</v>
      </c>
      <c r="B66" s="11">
        <v>337110</v>
      </c>
      <c r="C66" s="12">
        <f>SUM(C67:C69)</f>
        <v>6600</v>
      </c>
    </row>
    <row r="67" spans="1:3" ht="15" customHeight="1">
      <c r="A67" s="15" t="s">
        <v>43</v>
      </c>
      <c r="B67" s="11"/>
      <c r="C67" s="16">
        <v>2100</v>
      </c>
    </row>
    <row r="68" spans="1:3" ht="15" customHeight="1">
      <c r="A68" s="15" t="s">
        <v>44</v>
      </c>
      <c r="B68" s="11"/>
      <c r="C68" s="16">
        <v>300</v>
      </c>
    </row>
    <row r="69" spans="1:3" ht="15" customHeight="1">
      <c r="A69" s="15" t="s">
        <v>45</v>
      </c>
      <c r="B69" s="11"/>
      <c r="C69" s="16">
        <v>4200</v>
      </c>
    </row>
    <row r="70" spans="1:3" ht="15" customHeight="1">
      <c r="A70" s="10" t="s">
        <v>46</v>
      </c>
      <c r="B70" s="11">
        <v>338110</v>
      </c>
      <c r="C70" s="12">
        <f>SUM(C71:C72)</f>
        <v>24600</v>
      </c>
    </row>
    <row r="71" spans="1:3" ht="15" customHeight="1">
      <c r="A71" s="15" t="s">
        <v>57</v>
      </c>
      <c r="B71" s="11"/>
      <c r="C71" s="16">
        <v>15600</v>
      </c>
    </row>
    <row r="72" spans="1:3" ht="15" customHeight="1">
      <c r="A72" s="15" t="s">
        <v>58</v>
      </c>
      <c r="B72" s="11"/>
      <c r="C72" s="16">
        <v>9000</v>
      </c>
    </row>
    <row r="73" spans="1:3" ht="15" customHeight="1">
      <c r="A73" s="31" t="s">
        <v>59</v>
      </c>
      <c r="B73" s="32">
        <v>339110</v>
      </c>
      <c r="C73" s="32">
        <f>SUM(C74+C75+C76+C77)</f>
        <v>37800</v>
      </c>
    </row>
    <row r="74" spans="1:3" ht="15" customHeight="1">
      <c r="A74" s="33" t="s">
        <v>60</v>
      </c>
      <c r="B74" s="32"/>
      <c r="C74" s="34">
        <v>10000</v>
      </c>
    </row>
    <row r="75" spans="1:3" ht="15" customHeight="1">
      <c r="A75" s="33" t="s">
        <v>61</v>
      </c>
      <c r="B75" s="32"/>
      <c r="C75" s="34">
        <v>10000</v>
      </c>
    </row>
    <row r="76" spans="1:3" ht="15" customHeight="1">
      <c r="A76" s="33" t="s">
        <v>81</v>
      </c>
      <c r="B76" s="33"/>
      <c r="C76" s="34">
        <v>8200</v>
      </c>
    </row>
    <row r="77" spans="1:3" ht="15" customHeight="1">
      <c r="A77" s="33" t="s">
        <v>62</v>
      </c>
      <c r="B77" s="33"/>
      <c r="C77" s="34">
        <v>9600</v>
      </c>
    </row>
    <row r="92" spans="1:3" s="29" customFormat="1" ht="15.75">
      <c r="A92" s="45" t="s">
        <v>80</v>
      </c>
      <c r="B92" s="45"/>
      <c r="C92" s="45"/>
    </row>
    <row r="93" spans="1:3" s="29" customFormat="1" ht="15.75">
      <c r="A93" s="28"/>
      <c r="B93" s="28"/>
      <c r="C93" s="23"/>
    </row>
    <row r="94" spans="1:3" s="29" customFormat="1" ht="15.75">
      <c r="A94" s="45" t="s">
        <v>68</v>
      </c>
      <c r="B94" s="45"/>
      <c r="C94" s="45"/>
    </row>
    <row r="109" spans="1:3" s="4" customFormat="1" ht="13.5">
      <c r="A109" s="30" t="s">
        <v>70</v>
      </c>
      <c r="C109" s="3"/>
    </row>
  </sheetData>
  <sheetProtection/>
  <mergeCells count="4">
    <mergeCell ref="A3:C3"/>
    <mergeCell ref="A5:B5"/>
    <mergeCell ref="A92:C92"/>
    <mergeCell ref="A94:C94"/>
  </mergeCells>
  <printOptions/>
  <pageMargins left="0.75" right="0.2" top="0.22" bottom="0.2" header="0.2" footer="0.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C106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51.421875" style="4" customWidth="1"/>
    <col min="2" max="2" width="24.140625" style="4" customWidth="1"/>
    <col min="3" max="3" width="16.140625" style="3" customWidth="1"/>
  </cols>
  <sheetData>
    <row r="3" spans="1:3" ht="19.5" customHeight="1">
      <c r="A3" s="44" t="s">
        <v>112</v>
      </c>
      <c r="B3" s="44"/>
      <c r="C3" s="44"/>
    </row>
    <row r="4" spans="1:3" ht="14.25" customHeight="1">
      <c r="A4" s="25"/>
      <c r="B4" s="25"/>
      <c r="C4" s="25"/>
    </row>
    <row r="5" spans="1:3" ht="14.25" customHeight="1">
      <c r="A5" s="44" t="s">
        <v>4</v>
      </c>
      <c r="B5" s="44"/>
      <c r="C5" s="25">
        <f>SUM(C7:C12)</f>
        <v>6435420</v>
      </c>
    </row>
    <row r="6" spans="1:3" ht="14.25" customHeight="1">
      <c r="A6" s="24"/>
      <c r="B6" s="24"/>
      <c r="C6" s="23"/>
    </row>
    <row r="7" spans="1:3" ht="14.25" customHeight="1">
      <c r="A7" s="27" t="s">
        <v>113</v>
      </c>
      <c r="B7" s="28" t="s">
        <v>5</v>
      </c>
      <c r="C7" s="23">
        <f>SUM(C18+C19+C20+C21)</f>
        <v>3766200</v>
      </c>
    </row>
    <row r="8" spans="1:3" ht="14.25" customHeight="1">
      <c r="A8" s="27" t="s">
        <v>107</v>
      </c>
      <c r="B8" s="28" t="s">
        <v>6</v>
      </c>
      <c r="C8" s="23">
        <f>SUM(C22+C23+C24+C25)</f>
        <v>921610</v>
      </c>
    </row>
    <row r="9" spans="1:3" ht="14.25" customHeight="1">
      <c r="A9" s="27" t="s">
        <v>66</v>
      </c>
      <c r="B9" s="28" t="s">
        <v>52</v>
      </c>
      <c r="C9" s="23">
        <f>SUM(C45)</f>
        <v>1518600</v>
      </c>
    </row>
    <row r="10" spans="1:3" ht="14.25" customHeight="1">
      <c r="A10" s="28"/>
      <c r="B10" s="28" t="s">
        <v>63</v>
      </c>
      <c r="C10" s="23">
        <f>SUM(C28)</f>
        <v>79400</v>
      </c>
    </row>
    <row r="11" spans="1:3" ht="14.25" customHeight="1">
      <c r="A11" s="28"/>
      <c r="B11" s="28" t="s">
        <v>7</v>
      </c>
      <c r="C11" s="23">
        <f>SUM(C38+C43+C47+C48+C59+C64+C67+C70)</f>
        <v>136730</v>
      </c>
    </row>
    <row r="12" spans="1:3" ht="12.75" customHeight="1">
      <c r="A12" s="28"/>
      <c r="B12" s="28" t="s">
        <v>64</v>
      </c>
      <c r="C12" s="23">
        <f>SUM(C39+C26+C27)</f>
        <v>12880</v>
      </c>
    </row>
    <row r="13" ht="12.75" customHeight="1"/>
    <row r="14" ht="12.75" customHeight="1">
      <c r="C14" s="25" t="s">
        <v>71</v>
      </c>
    </row>
    <row r="15" spans="1:3" ht="15">
      <c r="A15" s="5" t="s">
        <v>0</v>
      </c>
      <c r="B15" s="5" t="s">
        <v>1</v>
      </c>
      <c r="C15" s="22" t="s">
        <v>47</v>
      </c>
    </row>
    <row r="16" spans="1:3" ht="15">
      <c r="A16" s="6" t="s">
        <v>2</v>
      </c>
      <c r="B16" s="6"/>
      <c r="C16" s="26" t="s">
        <v>48</v>
      </c>
    </row>
    <row r="17" spans="1:3" ht="15" customHeight="1">
      <c r="A17" s="8" t="s">
        <v>8</v>
      </c>
      <c r="B17" s="9"/>
      <c r="C17" s="7"/>
    </row>
    <row r="18" spans="1:3" ht="15" customHeight="1">
      <c r="A18" s="10" t="s">
        <v>9</v>
      </c>
      <c r="B18" s="11">
        <v>211180</v>
      </c>
      <c r="C18" s="12">
        <v>2942900</v>
      </c>
    </row>
    <row r="19" spans="1:3" ht="15" customHeight="1">
      <c r="A19" s="13" t="s">
        <v>10</v>
      </c>
      <c r="B19" s="11">
        <v>212100</v>
      </c>
      <c r="C19" s="12">
        <v>676800</v>
      </c>
    </row>
    <row r="20" spans="1:3" ht="15" customHeight="1">
      <c r="A20" s="13" t="s">
        <v>11</v>
      </c>
      <c r="B20" s="11">
        <v>212210</v>
      </c>
      <c r="C20" s="12">
        <v>132500</v>
      </c>
    </row>
    <row r="21" spans="1:3" ht="15" customHeight="1">
      <c r="A21" s="13" t="s">
        <v>12</v>
      </c>
      <c r="B21" s="11">
        <v>273500</v>
      </c>
      <c r="C21" s="12">
        <v>14000</v>
      </c>
    </row>
    <row r="22" spans="1:3" ht="15" customHeight="1">
      <c r="A22" s="10" t="s">
        <v>13</v>
      </c>
      <c r="B22" s="11">
        <v>222110</v>
      </c>
      <c r="C22" s="12">
        <v>180300</v>
      </c>
    </row>
    <row r="23" spans="1:3" ht="15" customHeight="1">
      <c r="A23" s="10" t="s">
        <v>14</v>
      </c>
      <c r="B23" s="11">
        <v>222130</v>
      </c>
      <c r="C23" s="12">
        <v>522700</v>
      </c>
    </row>
    <row r="24" spans="1:3" ht="15" customHeight="1">
      <c r="A24" s="10" t="s">
        <v>15</v>
      </c>
      <c r="B24" s="11">
        <v>222140</v>
      </c>
      <c r="C24" s="12">
        <v>203400</v>
      </c>
    </row>
    <row r="25" spans="1:3" ht="15" customHeight="1">
      <c r="A25" s="14" t="s">
        <v>67</v>
      </c>
      <c r="B25" s="11">
        <v>222190</v>
      </c>
      <c r="C25" s="12">
        <v>15210</v>
      </c>
    </row>
    <row r="26" spans="1:3" ht="15" customHeight="1">
      <c r="A26" s="10" t="s">
        <v>16</v>
      </c>
      <c r="B26" s="11">
        <v>222210</v>
      </c>
      <c r="C26" s="12">
        <v>4940</v>
      </c>
    </row>
    <row r="27" spans="1:3" ht="15" customHeight="1">
      <c r="A27" s="10" t="s">
        <v>17</v>
      </c>
      <c r="B27" s="11">
        <v>222220</v>
      </c>
      <c r="C27" s="12">
        <v>3740</v>
      </c>
    </row>
    <row r="28" spans="1:3" ht="15" customHeight="1">
      <c r="A28" s="10" t="s">
        <v>18</v>
      </c>
      <c r="B28" s="11">
        <v>222500</v>
      </c>
      <c r="C28" s="12">
        <f>SUM(C29:C37)</f>
        <v>79400</v>
      </c>
    </row>
    <row r="29" spans="1:3" ht="15" customHeight="1">
      <c r="A29" s="15" t="s">
        <v>19</v>
      </c>
      <c r="B29" s="11"/>
      <c r="C29" s="16">
        <v>8000</v>
      </c>
    </row>
    <row r="30" spans="1:3" ht="15" customHeight="1">
      <c r="A30" s="15" t="s">
        <v>20</v>
      </c>
      <c r="B30" s="11"/>
      <c r="C30" s="16">
        <v>10000</v>
      </c>
    </row>
    <row r="31" spans="1:3" ht="15" customHeight="1">
      <c r="A31" s="15" t="s">
        <v>21</v>
      </c>
      <c r="B31" s="11"/>
      <c r="C31" s="16">
        <v>15000</v>
      </c>
    </row>
    <row r="32" spans="1:3" ht="15" customHeight="1">
      <c r="A32" s="15" t="s">
        <v>23</v>
      </c>
      <c r="B32" s="11"/>
      <c r="C32" s="16">
        <v>20000</v>
      </c>
    </row>
    <row r="33" spans="1:3" ht="15" customHeight="1">
      <c r="A33" s="15" t="s">
        <v>24</v>
      </c>
      <c r="B33" s="11"/>
      <c r="C33" s="16">
        <v>5000</v>
      </c>
    </row>
    <row r="34" spans="1:3" ht="15" customHeight="1">
      <c r="A34" s="15" t="s">
        <v>25</v>
      </c>
      <c r="B34" s="11"/>
      <c r="C34" s="16">
        <v>700</v>
      </c>
    </row>
    <row r="35" spans="1:3" ht="15" customHeight="1">
      <c r="A35" s="15" t="s">
        <v>26</v>
      </c>
      <c r="B35" s="11"/>
      <c r="C35" s="16">
        <v>15000</v>
      </c>
    </row>
    <row r="36" spans="1:3" ht="15" customHeight="1">
      <c r="A36" s="15" t="s">
        <v>27</v>
      </c>
      <c r="B36" s="11"/>
      <c r="C36" s="16">
        <v>1200</v>
      </c>
    </row>
    <row r="37" spans="1:3" ht="15" customHeight="1">
      <c r="A37" s="15" t="s">
        <v>28</v>
      </c>
      <c r="B37" s="11"/>
      <c r="C37" s="16">
        <v>4500</v>
      </c>
    </row>
    <row r="38" spans="1:3" ht="15" customHeight="1">
      <c r="A38" s="10" t="s">
        <v>29</v>
      </c>
      <c r="B38" s="11">
        <v>222980</v>
      </c>
      <c r="C38" s="12">
        <v>1130</v>
      </c>
    </row>
    <row r="39" spans="1:3" ht="15" customHeight="1">
      <c r="A39" s="10" t="s">
        <v>30</v>
      </c>
      <c r="B39" s="11">
        <v>222990</v>
      </c>
      <c r="C39" s="12">
        <f>SUM(C40:C42)</f>
        <v>4200</v>
      </c>
    </row>
    <row r="40" spans="1:3" ht="15" customHeight="1">
      <c r="A40" s="15" t="s">
        <v>31</v>
      </c>
      <c r="B40" s="11"/>
      <c r="C40" s="16">
        <v>480</v>
      </c>
    </row>
    <row r="41" spans="1:3" ht="15" customHeight="1">
      <c r="A41" s="15" t="s">
        <v>32</v>
      </c>
      <c r="B41" s="11"/>
      <c r="C41" s="16">
        <v>520</v>
      </c>
    </row>
    <row r="42" spans="1:3" ht="15" customHeight="1">
      <c r="A42" s="15" t="s">
        <v>33</v>
      </c>
      <c r="B42" s="11"/>
      <c r="C42" s="16">
        <v>3200</v>
      </c>
    </row>
    <row r="43" spans="1:3" ht="15" customHeight="1">
      <c r="A43" s="10" t="s">
        <v>35</v>
      </c>
      <c r="B43" s="11">
        <v>314110</v>
      </c>
      <c r="C43" s="12">
        <f>SUM(C44)</f>
        <v>19200</v>
      </c>
    </row>
    <row r="44" spans="1:3" ht="15" customHeight="1">
      <c r="A44" s="15" t="s">
        <v>50</v>
      </c>
      <c r="B44" s="11"/>
      <c r="C44" s="16">
        <v>19200</v>
      </c>
    </row>
    <row r="45" spans="1:3" s="1" customFormat="1" ht="15" customHeight="1">
      <c r="A45" s="10" t="s">
        <v>37</v>
      </c>
      <c r="B45" s="11">
        <v>333110</v>
      </c>
      <c r="C45" s="12">
        <f>SUM(C46)</f>
        <v>1518600</v>
      </c>
    </row>
    <row r="46" spans="1:3" s="1" customFormat="1" ht="15" customHeight="1">
      <c r="A46" s="15" t="s">
        <v>52</v>
      </c>
      <c r="B46" s="11"/>
      <c r="C46" s="16">
        <v>1518600</v>
      </c>
    </row>
    <row r="47" spans="1:3" s="1" customFormat="1" ht="15" customHeight="1">
      <c r="A47" s="10" t="s">
        <v>38</v>
      </c>
      <c r="B47" s="11">
        <v>334110</v>
      </c>
      <c r="C47" s="12">
        <v>3500</v>
      </c>
    </row>
    <row r="48" spans="1:3" s="1" customFormat="1" ht="15" customHeight="1">
      <c r="A48" s="10" t="s">
        <v>39</v>
      </c>
      <c r="B48" s="11">
        <v>335110</v>
      </c>
      <c r="C48" s="12">
        <v>15000</v>
      </c>
    </row>
    <row r="49" spans="1:3" s="2" customFormat="1" ht="15">
      <c r="A49" s="17"/>
      <c r="B49" s="18"/>
      <c r="C49" s="19"/>
    </row>
    <row r="50" spans="1:3" s="2" customFormat="1" ht="15">
      <c r="A50" s="17"/>
      <c r="B50" s="18"/>
      <c r="C50" s="19"/>
    </row>
    <row r="51" spans="1:3" s="2" customFormat="1" ht="15">
      <c r="A51" s="17"/>
      <c r="B51" s="18"/>
      <c r="C51" s="19"/>
    </row>
    <row r="52" spans="1:3" s="2" customFormat="1" ht="15">
      <c r="A52" s="17"/>
      <c r="B52" s="18"/>
      <c r="C52" s="19"/>
    </row>
    <row r="53" spans="1:3" s="2" customFormat="1" ht="15">
      <c r="A53" s="17"/>
      <c r="B53" s="18"/>
      <c r="C53" s="19"/>
    </row>
    <row r="54" spans="1:3" s="2" customFormat="1" ht="15">
      <c r="A54" s="17"/>
      <c r="B54" s="18"/>
      <c r="C54" s="19"/>
    </row>
    <row r="55" spans="1:3" s="2" customFormat="1" ht="15">
      <c r="A55" s="17"/>
      <c r="B55" s="18"/>
      <c r="C55" s="19"/>
    </row>
    <row r="56" spans="1:3" s="2" customFormat="1" ht="15">
      <c r="A56" s="17"/>
      <c r="B56" s="18"/>
      <c r="C56" s="19"/>
    </row>
    <row r="57" spans="1:3" s="2" customFormat="1" ht="15">
      <c r="A57" s="17"/>
      <c r="B57" s="18"/>
      <c r="C57" s="19"/>
    </row>
    <row r="58" spans="1:3" s="2" customFormat="1" ht="15">
      <c r="A58" s="17"/>
      <c r="B58" s="18"/>
      <c r="C58" s="19"/>
    </row>
    <row r="59" spans="1:3" ht="15" customHeight="1">
      <c r="A59" s="10" t="s">
        <v>40</v>
      </c>
      <c r="B59" s="11">
        <v>336110</v>
      </c>
      <c r="C59" s="12">
        <f>SUM(C60:C63)</f>
        <v>38200</v>
      </c>
    </row>
    <row r="60" spans="1:3" ht="15" customHeight="1">
      <c r="A60" s="15" t="s">
        <v>53</v>
      </c>
      <c r="B60" s="11"/>
      <c r="C60" s="16">
        <v>25580</v>
      </c>
    </row>
    <row r="61" spans="1:3" ht="15" customHeight="1">
      <c r="A61" s="15" t="s">
        <v>54</v>
      </c>
      <c r="B61" s="11"/>
      <c r="C61" s="16">
        <v>7220</v>
      </c>
    </row>
    <row r="62" spans="1:3" ht="15" customHeight="1">
      <c r="A62" s="15" t="s">
        <v>55</v>
      </c>
      <c r="B62" s="11"/>
      <c r="C62" s="16">
        <v>2400</v>
      </c>
    </row>
    <row r="63" spans="1:3" ht="15" customHeight="1">
      <c r="A63" s="15" t="s">
        <v>56</v>
      </c>
      <c r="B63" s="11"/>
      <c r="C63" s="16">
        <v>3000</v>
      </c>
    </row>
    <row r="64" spans="1:3" ht="15" customHeight="1">
      <c r="A64" s="10" t="s">
        <v>41</v>
      </c>
      <c r="B64" s="11">
        <v>337110</v>
      </c>
      <c r="C64" s="12">
        <f>SUM(C65:C66)</f>
        <v>2500</v>
      </c>
    </row>
    <row r="65" spans="1:3" ht="15" customHeight="1">
      <c r="A65" s="15" t="s">
        <v>43</v>
      </c>
      <c r="B65" s="11"/>
      <c r="C65" s="16">
        <v>2100</v>
      </c>
    </row>
    <row r="66" spans="1:3" ht="15" customHeight="1">
      <c r="A66" s="15" t="s">
        <v>44</v>
      </c>
      <c r="B66" s="11"/>
      <c r="C66" s="16">
        <v>400</v>
      </c>
    </row>
    <row r="67" spans="1:3" ht="15" customHeight="1">
      <c r="A67" s="10" t="s">
        <v>46</v>
      </c>
      <c r="B67" s="11">
        <v>338110</v>
      </c>
      <c r="C67" s="12">
        <f>SUM(C68:C69)</f>
        <v>18600</v>
      </c>
    </row>
    <row r="68" spans="1:3" ht="15" customHeight="1">
      <c r="A68" s="15" t="s">
        <v>57</v>
      </c>
      <c r="B68" s="11"/>
      <c r="C68" s="16">
        <v>15600</v>
      </c>
    </row>
    <row r="69" spans="1:3" ht="15" customHeight="1">
      <c r="A69" s="15" t="s">
        <v>58</v>
      </c>
      <c r="B69" s="11"/>
      <c r="C69" s="16">
        <v>3000</v>
      </c>
    </row>
    <row r="70" spans="1:3" ht="15" customHeight="1">
      <c r="A70" s="31" t="s">
        <v>59</v>
      </c>
      <c r="B70" s="32">
        <v>339110</v>
      </c>
      <c r="C70" s="32">
        <f>SUM(C71+C72+C73+C74)</f>
        <v>38600</v>
      </c>
    </row>
    <row r="71" spans="1:3" ht="15" customHeight="1">
      <c r="A71" s="33" t="s">
        <v>60</v>
      </c>
      <c r="B71" s="32"/>
      <c r="C71" s="34">
        <v>10000</v>
      </c>
    </row>
    <row r="72" spans="1:3" ht="15" customHeight="1">
      <c r="A72" s="33" t="s">
        <v>61</v>
      </c>
      <c r="B72" s="32"/>
      <c r="C72" s="34">
        <v>10000</v>
      </c>
    </row>
    <row r="73" spans="1:3" ht="15" customHeight="1">
      <c r="A73" s="33" t="s">
        <v>81</v>
      </c>
      <c r="B73" s="33"/>
      <c r="C73" s="34">
        <v>8400</v>
      </c>
    </row>
    <row r="74" spans="1:3" ht="15" customHeight="1">
      <c r="A74" s="33" t="s">
        <v>62</v>
      </c>
      <c r="B74" s="33"/>
      <c r="C74" s="34">
        <v>10200</v>
      </c>
    </row>
    <row r="89" spans="1:3" s="29" customFormat="1" ht="15.75">
      <c r="A89" s="45" t="s">
        <v>80</v>
      </c>
      <c r="B89" s="45"/>
      <c r="C89" s="45"/>
    </row>
    <row r="90" spans="1:3" s="29" customFormat="1" ht="15.75">
      <c r="A90" s="28"/>
      <c r="B90" s="28"/>
      <c r="C90" s="23"/>
    </row>
    <row r="91" spans="1:3" s="29" customFormat="1" ht="15.75">
      <c r="A91" s="45" t="s">
        <v>68</v>
      </c>
      <c r="B91" s="45"/>
      <c r="C91" s="45"/>
    </row>
    <row r="106" spans="1:3" s="4" customFormat="1" ht="13.5">
      <c r="A106" s="30" t="s">
        <v>70</v>
      </c>
      <c r="C106" s="3"/>
    </row>
  </sheetData>
  <sheetProtection/>
  <mergeCells count="4">
    <mergeCell ref="A3:C3"/>
    <mergeCell ref="A5:B5"/>
    <mergeCell ref="A89:C89"/>
    <mergeCell ref="A91:C91"/>
  </mergeCells>
  <printOptions/>
  <pageMargins left="0.75" right="0.2" top="0.22" bottom="0.2" header="0.2" footer="0.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C109"/>
  <sheetViews>
    <sheetView zoomScalePageLayoutView="0" workbookViewId="0" topLeftCell="A1">
      <selection activeCell="A67" sqref="A67:IV67"/>
    </sheetView>
  </sheetViews>
  <sheetFormatPr defaultColWidth="9.140625" defaultRowHeight="12.75"/>
  <cols>
    <col min="1" max="1" width="51.421875" style="4" customWidth="1"/>
    <col min="2" max="2" width="24.140625" style="4" customWidth="1"/>
    <col min="3" max="3" width="16.140625" style="3" customWidth="1"/>
  </cols>
  <sheetData>
    <row r="3" spans="1:3" ht="19.5" customHeight="1">
      <c r="A3" s="44" t="s">
        <v>114</v>
      </c>
      <c r="B3" s="44"/>
      <c r="C3" s="44"/>
    </row>
    <row r="4" spans="1:3" ht="14.25" customHeight="1">
      <c r="A4" s="35"/>
      <c r="B4" s="35"/>
      <c r="C4" s="35"/>
    </row>
    <row r="5" spans="1:3" ht="14.25" customHeight="1">
      <c r="A5" s="44" t="s">
        <v>4</v>
      </c>
      <c r="B5" s="44"/>
      <c r="C5" s="35">
        <f>SUM(C7:C12)</f>
        <v>6591080</v>
      </c>
    </row>
    <row r="6" spans="1:3" ht="14.25" customHeight="1">
      <c r="A6" s="24"/>
      <c r="B6" s="24"/>
      <c r="C6" s="36"/>
    </row>
    <row r="7" spans="1:3" ht="14.25" customHeight="1">
      <c r="A7" s="27" t="s">
        <v>115</v>
      </c>
      <c r="B7" s="28" t="s">
        <v>5</v>
      </c>
      <c r="C7" s="36">
        <f>SUM(C18+C19+C20+C21)</f>
        <v>3360000</v>
      </c>
    </row>
    <row r="8" spans="1:3" ht="14.25" customHeight="1">
      <c r="A8" s="27" t="s">
        <v>87</v>
      </c>
      <c r="B8" s="28" t="s">
        <v>6</v>
      </c>
      <c r="C8" s="36">
        <f>SUM(C22+C23+C24+C25)</f>
        <v>972780</v>
      </c>
    </row>
    <row r="9" spans="1:3" ht="14.25" customHeight="1">
      <c r="A9" s="27" t="s">
        <v>116</v>
      </c>
      <c r="B9" s="28" t="s">
        <v>52</v>
      </c>
      <c r="C9" s="36">
        <f>SUM(C48)</f>
        <v>1673300</v>
      </c>
    </row>
    <row r="10" spans="1:3" ht="14.25" customHeight="1">
      <c r="A10" s="28"/>
      <c r="B10" s="28" t="s">
        <v>63</v>
      </c>
      <c r="C10" s="36">
        <f>SUM(C28+C43)</f>
        <v>276400</v>
      </c>
    </row>
    <row r="11" spans="1:3" ht="14.25" customHeight="1">
      <c r="A11" s="28"/>
      <c r="B11" s="28" t="s">
        <v>7</v>
      </c>
      <c r="C11" s="36">
        <f>SUM(C38+C44+C46+C50+C51+C60+C66+C70+C73)</f>
        <v>296630</v>
      </c>
    </row>
    <row r="12" spans="1:3" ht="12.75" customHeight="1">
      <c r="A12" s="28"/>
      <c r="B12" s="28" t="s">
        <v>64</v>
      </c>
      <c r="C12" s="36">
        <f>SUM(C39+C26+C27)</f>
        <v>11970</v>
      </c>
    </row>
    <row r="13" ht="12.75" customHeight="1"/>
    <row r="14" ht="12.75" customHeight="1">
      <c r="C14" s="35" t="s">
        <v>71</v>
      </c>
    </row>
    <row r="15" spans="1:3" ht="15">
      <c r="A15" s="5" t="s">
        <v>0</v>
      </c>
      <c r="B15" s="5" t="s">
        <v>1</v>
      </c>
      <c r="C15" s="22" t="s">
        <v>47</v>
      </c>
    </row>
    <row r="16" spans="1:3" ht="15">
      <c r="A16" s="6" t="s">
        <v>2</v>
      </c>
      <c r="B16" s="6"/>
      <c r="C16" s="26" t="s">
        <v>48</v>
      </c>
    </row>
    <row r="17" spans="1:3" ht="15" customHeight="1">
      <c r="A17" s="8" t="s">
        <v>8</v>
      </c>
      <c r="B17" s="9"/>
      <c r="C17" s="7"/>
    </row>
    <row r="18" spans="1:3" ht="15" customHeight="1">
      <c r="A18" s="10" t="s">
        <v>9</v>
      </c>
      <c r="B18" s="11">
        <v>211180</v>
      </c>
      <c r="C18" s="12">
        <v>2625500</v>
      </c>
    </row>
    <row r="19" spans="1:3" ht="15" customHeight="1">
      <c r="A19" s="13" t="s">
        <v>10</v>
      </c>
      <c r="B19" s="11">
        <v>212100</v>
      </c>
      <c r="C19" s="12">
        <v>603900</v>
      </c>
    </row>
    <row r="20" spans="1:3" ht="15" customHeight="1">
      <c r="A20" s="13" t="s">
        <v>11</v>
      </c>
      <c r="B20" s="11">
        <v>212210</v>
      </c>
      <c r="C20" s="12">
        <v>118200</v>
      </c>
    </row>
    <row r="21" spans="1:3" ht="15" customHeight="1">
      <c r="A21" s="13" t="s">
        <v>12</v>
      </c>
      <c r="B21" s="11">
        <v>273500</v>
      </c>
      <c r="C21" s="12">
        <v>12400</v>
      </c>
    </row>
    <row r="22" spans="1:3" ht="15" customHeight="1">
      <c r="A22" s="10" t="s">
        <v>13</v>
      </c>
      <c r="B22" s="11">
        <v>222110</v>
      </c>
      <c r="C22" s="12">
        <v>203000</v>
      </c>
    </row>
    <row r="23" spans="1:3" ht="15" customHeight="1">
      <c r="A23" s="10" t="s">
        <v>14</v>
      </c>
      <c r="B23" s="11">
        <v>222130</v>
      </c>
      <c r="C23" s="12">
        <v>513800</v>
      </c>
    </row>
    <row r="24" spans="1:3" ht="15" customHeight="1">
      <c r="A24" s="10" t="s">
        <v>15</v>
      </c>
      <c r="B24" s="11">
        <v>222140</v>
      </c>
      <c r="C24" s="12">
        <v>235700</v>
      </c>
    </row>
    <row r="25" spans="1:3" ht="15" customHeight="1">
      <c r="A25" s="14" t="s">
        <v>67</v>
      </c>
      <c r="B25" s="11">
        <v>222190</v>
      </c>
      <c r="C25" s="12">
        <v>20280</v>
      </c>
    </row>
    <row r="26" spans="1:3" ht="15" customHeight="1">
      <c r="A26" s="10" t="s">
        <v>16</v>
      </c>
      <c r="B26" s="11">
        <v>222210</v>
      </c>
      <c r="C26" s="12">
        <v>4940</v>
      </c>
    </row>
    <row r="27" spans="1:3" ht="15" customHeight="1">
      <c r="A27" s="10" t="s">
        <v>17</v>
      </c>
      <c r="B27" s="11">
        <v>222220</v>
      </c>
      <c r="C27" s="12">
        <v>2630</v>
      </c>
    </row>
    <row r="28" spans="1:3" ht="15" customHeight="1">
      <c r="A28" s="10" t="s">
        <v>18</v>
      </c>
      <c r="B28" s="11">
        <v>222500</v>
      </c>
      <c r="C28" s="12">
        <f>SUM(C29:C37)</f>
        <v>74400</v>
      </c>
    </row>
    <row r="29" spans="1:3" ht="15" customHeight="1">
      <c r="A29" s="15" t="s">
        <v>19</v>
      </c>
      <c r="B29" s="11"/>
      <c r="C29" s="16">
        <v>8000</v>
      </c>
    </row>
    <row r="30" spans="1:3" ht="15" customHeight="1">
      <c r="A30" s="15" t="s">
        <v>20</v>
      </c>
      <c r="B30" s="11"/>
      <c r="C30" s="16">
        <v>8000</v>
      </c>
    </row>
    <row r="31" spans="1:3" ht="15" customHeight="1">
      <c r="A31" s="15" t="s">
        <v>21</v>
      </c>
      <c r="B31" s="11"/>
      <c r="C31" s="16">
        <v>13000</v>
      </c>
    </row>
    <row r="32" spans="1:3" ht="15" customHeight="1">
      <c r="A32" s="15" t="s">
        <v>23</v>
      </c>
      <c r="B32" s="11"/>
      <c r="C32" s="16">
        <v>20000</v>
      </c>
    </row>
    <row r="33" spans="1:3" ht="15" customHeight="1">
      <c r="A33" s="15" t="s">
        <v>24</v>
      </c>
      <c r="B33" s="11"/>
      <c r="C33" s="16">
        <v>4000</v>
      </c>
    </row>
    <row r="34" spans="1:3" ht="15" customHeight="1">
      <c r="A34" s="15" t="s">
        <v>25</v>
      </c>
      <c r="B34" s="11"/>
      <c r="C34" s="16">
        <v>700</v>
      </c>
    </row>
    <row r="35" spans="1:3" ht="15" customHeight="1">
      <c r="A35" s="15" t="s">
        <v>26</v>
      </c>
      <c r="B35" s="11"/>
      <c r="C35" s="16">
        <v>15000</v>
      </c>
    </row>
    <row r="36" spans="1:3" ht="15" customHeight="1">
      <c r="A36" s="15" t="s">
        <v>27</v>
      </c>
      <c r="B36" s="11"/>
      <c r="C36" s="16">
        <v>1200</v>
      </c>
    </row>
    <row r="37" spans="1:3" ht="15" customHeight="1">
      <c r="A37" s="15" t="s">
        <v>28</v>
      </c>
      <c r="B37" s="11"/>
      <c r="C37" s="16">
        <v>4500</v>
      </c>
    </row>
    <row r="38" spans="1:3" ht="15" customHeight="1">
      <c r="A38" s="10" t="s">
        <v>29</v>
      </c>
      <c r="B38" s="11">
        <v>222980</v>
      </c>
      <c r="C38" s="12">
        <v>1130</v>
      </c>
    </row>
    <row r="39" spans="1:3" ht="15" customHeight="1">
      <c r="A39" s="10" t="s">
        <v>30</v>
      </c>
      <c r="B39" s="11">
        <v>222990</v>
      </c>
      <c r="C39" s="12">
        <f>SUM(C40:C42)</f>
        <v>4400</v>
      </c>
    </row>
    <row r="40" spans="1:3" ht="15" customHeight="1">
      <c r="A40" s="15" t="s">
        <v>31</v>
      </c>
      <c r="B40" s="11"/>
      <c r="C40" s="16">
        <v>980</v>
      </c>
    </row>
    <row r="41" spans="1:3" ht="15" customHeight="1">
      <c r="A41" s="15" t="s">
        <v>32</v>
      </c>
      <c r="B41" s="11"/>
      <c r="C41" s="16">
        <v>520</v>
      </c>
    </row>
    <row r="42" spans="1:3" ht="15" customHeight="1">
      <c r="A42" s="15" t="s">
        <v>33</v>
      </c>
      <c r="B42" s="11"/>
      <c r="C42" s="16">
        <v>2900</v>
      </c>
    </row>
    <row r="43" spans="1:3" ht="15" customHeight="1">
      <c r="A43" s="10" t="s">
        <v>34</v>
      </c>
      <c r="B43" s="11">
        <v>311120</v>
      </c>
      <c r="C43" s="12">
        <v>202000</v>
      </c>
    </row>
    <row r="44" spans="1:3" ht="15" customHeight="1">
      <c r="A44" s="10" t="s">
        <v>35</v>
      </c>
      <c r="B44" s="11">
        <v>314110</v>
      </c>
      <c r="C44" s="12">
        <f>SUM(C45)</f>
        <v>41200</v>
      </c>
    </row>
    <row r="45" spans="1:3" ht="15" customHeight="1">
      <c r="A45" s="15" t="s">
        <v>50</v>
      </c>
      <c r="B45" s="11"/>
      <c r="C45" s="16">
        <v>41200</v>
      </c>
    </row>
    <row r="46" spans="1:3" ht="15" customHeight="1">
      <c r="A46" s="10" t="s">
        <v>36</v>
      </c>
      <c r="B46" s="11">
        <v>316110</v>
      </c>
      <c r="C46" s="12">
        <f>SUM(C47)</f>
        <v>61200</v>
      </c>
    </row>
    <row r="47" spans="1:3" ht="15" customHeight="1">
      <c r="A47" s="15" t="s">
        <v>51</v>
      </c>
      <c r="B47" s="11"/>
      <c r="C47" s="16">
        <v>61200</v>
      </c>
    </row>
    <row r="48" spans="1:3" s="1" customFormat="1" ht="15" customHeight="1">
      <c r="A48" s="10" t="s">
        <v>37</v>
      </c>
      <c r="B48" s="11">
        <v>333110</v>
      </c>
      <c r="C48" s="12">
        <f>SUM(C49)</f>
        <v>1673300</v>
      </c>
    </row>
    <row r="49" spans="1:3" s="1" customFormat="1" ht="15" customHeight="1">
      <c r="A49" s="15" t="s">
        <v>52</v>
      </c>
      <c r="B49" s="11"/>
      <c r="C49" s="16">
        <v>1673300</v>
      </c>
    </row>
    <row r="50" spans="1:3" s="1" customFormat="1" ht="15" customHeight="1">
      <c r="A50" s="10" t="s">
        <v>38</v>
      </c>
      <c r="B50" s="11">
        <v>334110</v>
      </c>
      <c r="C50" s="12">
        <v>3800</v>
      </c>
    </row>
    <row r="51" spans="1:3" s="1" customFormat="1" ht="15" customHeight="1">
      <c r="A51" s="10" t="s">
        <v>39</v>
      </c>
      <c r="B51" s="11">
        <v>335110</v>
      </c>
      <c r="C51" s="12">
        <v>15000</v>
      </c>
    </row>
    <row r="52" spans="1:3" s="2" customFormat="1" ht="15">
      <c r="A52" s="17"/>
      <c r="B52" s="18"/>
      <c r="C52" s="19"/>
    </row>
    <row r="53" spans="1:3" s="2" customFormat="1" ht="15">
      <c r="A53" s="17"/>
      <c r="B53" s="18"/>
      <c r="C53" s="19"/>
    </row>
    <row r="54" spans="1:3" s="2" customFormat="1" ht="15">
      <c r="A54" s="17"/>
      <c r="B54" s="18"/>
      <c r="C54" s="19"/>
    </row>
    <row r="55" spans="1:3" s="2" customFormat="1" ht="15">
      <c r="A55" s="17"/>
      <c r="B55" s="18"/>
      <c r="C55" s="19"/>
    </row>
    <row r="56" spans="1:3" s="2" customFormat="1" ht="15">
      <c r="A56" s="17"/>
      <c r="B56" s="18"/>
      <c r="C56" s="19"/>
    </row>
    <row r="57" spans="1:3" s="2" customFormat="1" ht="15">
      <c r="A57" s="17"/>
      <c r="B57" s="18"/>
      <c r="C57" s="19"/>
    </row>
    <row r="58" spans="1:3" s="2" customFormat="1" ht="15">
      <c r="A58" s="17"/>
      <c r="B58" s="18"/>
      <c r="C58" s="19"/>
    </row>
    <row r="59" spans="1:3" s="1" customFormat="1" ht="15">
      <c r="A59" s="20"/>
      <c r="B59" s="21"/>
      <c r="C59" s="22"/>
    </row>
    <row r="60" spans="1:3" ht="15" customHeight="1">
      <c r="A60" s="10" t="s">
        <v>40</v>
      </c>
      <c r="B60" s="11">
        <v>336110</v>
      </c>
      <c r="C60" s="12">
        <f>SUM(C61:C65)</f>
        <v>47800</v>
      </c>
    </row>
    <row r="61" spans="1:3" ht="15" customHeight="1">
      <c r="A61" s="15" t="s">
        <v>53</v>
      </c>
      <c r="B61" s="11"/>
      <c r="C61" s="16">
        <v>27420</v>
      </c>
    </row>
    <row r="62" spans="1:3" ht="15" customHeight="1">
      <c r="A62" s="15" t="s">
        <v>54</v>
      </c>
      <c r="B62" s="11"/>
      <c r="C62" s="16">
        <v>7980</v>
      </c>
    </row>
    <row r="63" spans="1:3" ht="15" customHeight="1">
      <c r="A63" s="15" t="s">
        <v>55</v>
      </c>
      <c r="B63" s="11"/>
      <c r="C63" s="16">
        <v>2400</v>
      </c>
    </row>
    <row r="64" spans="1:3" ht="15" customHeight="1">
      <c r="A64" s="15" t="s">
        <v>98</v>
      </c>
      <c r="B64" s="11"/>
      <c r="C64" s="16">
        <v>7000</v>
      </c>
    </row>
    <row r="65" spans="1:3" ht="15" customHeight="1">
      <c r="A65" s="15" t="s">
        <v>56</v>
      </c>
      <c r="B65" s="11"/>
      <c r="C65" s="16">
        <v>3000</v>
      </c>
    </row>
    <row r="66" spans="1:3" ht="15" customHeight="1">
      <c r="A66" s="10" t="s">
        <v>41</v>
      </c>
      <c r="B66" s="11">
        <v>337110</v>
      </c>
      <c r="C66" s="12">
        <f>SUM(C67:C69)</f>
        <v>15200</v>
      </c>
    </row>
    <row r="67" spans="1:3" ht="15" customHeight="1">
      <c r="A67" s="15" t="s">
        <v>43</v>
      </c>
      <c r="B67" s="11"/>
      <c r="C67" s="16">
        <v>1800</v>
      </c>
    </row>
    <row r="68" spans="1:3" ht="15" customHeight="1">
      <c r="A68" s="15" t="s">
        <v>44</v>
      </c>
      <c r="B68" s="11"/>
      <c r="C68" s="16">
        <v>800</v>
      </c>
    </row>
    <row r="69" spans="1:3" ht="15" customHeight="1">
      <c r="A69" s="15" t="s">
        <v>45</v>
      </c>
      <c r="B69" s="11"/>
      <c r="C69" s="16">
        <v>12600</v>
      </c>
    </row>
    <row r="70" spans="1:3" ht="15" customHeight="1">
      <c r="A70" s="10" t="s">
        <v>46</v>
      </c>
      <c r="B70" s="11">
        <v>338110</v>
      </c>
      <c r="C70" s="12">
        <f>SUM(C71:C72)</f>
        <v>72600</v>
      </c>
    </row>
    <row r="71" spans="1:3" ht="15" customHeight="1">
      <c r="A71" s="15" t="s">
        <v>57</v>
      </c>
      <c r="B71" s="11"/>
      <c r="C71" s="16">
        <v>60000</v>
      </c>
    </row>
    <row r="72" spans="1:3" ht="15" customHeight="1">
      <c r="A72" s="15" t="s">
        <v>58</v>
      </c>
      <c r="B72" s="11"/>
      <c r="C72" s="16">
        <v>12600</v>
      </c>
    </row>
    <row r="73" spans="1:3" ht="15" customHeight="1">
      <c r="A73" s="31" t="s">
        <v>59</v>
      </c>
      <c r="B73" s="32">
        <v>339110</v>
      </c>
      <c r="C73" s="32">
        <f>SUM(C74+C75+C76+C77)</f>
        <v>38700</v>
      </c>
    </row>
    <row r="74" spans="1:3" ht="15" customHeight="1">
      <c r="A74" s="33" t="s">
        <v>60</v>
      </c>
      <c r="B74" s="32"/>
      <c r="C74" s="34">
        <v>10000</v>
      </c>
    </row>
    <row r="75" spans="1:3" ht="15" customHeight="1">
      <c r="A75" s="33" t="s">
        <v>61</v>
      </c>
      <c r="B75" s="32"/>
      <c r="C75" s="34">
        <v>10000</v>
      </c>
    </row>
    <row r="76" spans="1:3" ht="15" customHeight="1">
      <c r="A76" s="33" t="s">
        <v>81</v>
      </c>
      <c r="B76" s="33"/>
      <c r="C76" s="34">
        <v>8500</v>
      </c>
    </row>
    <row r="77" spans="1:3" ht="15" customHeight="1">
      <c r="A77" s="33" t="s">
        <v>62</v>
      </c>
      <c r="B77" s="33"/>
      <c r="C77" s="34">
        <v>10200</v>
      </c>
    </row>
    <row r="92" spans="1:3" s="29" customFormat="1" ht="15.75">
      <c r="A92" s="45" t="s">
        <v>80</v>
      </c>
      <c r="B92" s="45"/>
      <c r="C92" s="45"/>
    </row>
    <row r="93" spans="1:3" s="29" customFormat="1" ht="15.75">
      <c r="A93" s="28"/>
      <c r="B93" s="28"/>
      <c r="C93" s="36"/>
    </row>
    <row r="94" spans="1:3" s="29" customFormat="1" ht="15.75">
      <c r="A94" s="45" t="s">
        <v>68</v>
      </c>
      <c r="B94" s="45"/>
      <c r="C94" s="45"/>
    </row>
    <row r="109" spans="1:3" s="4" customFormat="1" ht="13.5">
      <c r="A109" s="30" t="s">
        <v>70</v>
      </c>
      <c r="C109" s="3"/>
    </row>
  </sheetData>
  <sheetProtection/>
  <mergeCells count="4">
    <mergeCell ref="A3:C3"/>
    <mergeCell ref="A5:B5"/>
    <mergeCell ref="A92:C92"/>
    <mergeCell ref="A94:C94"/>
  </mergeCells>
  <printOptions/>
  <pageMargins left="0.75" right="0.2" top="0.22" bottom="0.2" header="0.2" footer="0.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C105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51.421875" style="4" customWidth="1"/>
    <col min="2" max="2" width="24.140625" style="4" customWidth="1"/>
    <col min="3" max="3" width="16.140625" style="3" customWidth="1"/>
  </cols>
  <sheetData>
    <row r="3" spans="1:3" ht="19.5" customHeight="1">
      <c r="A3" s="44" t="s">
        <v>117</v>
      </c>
      <c r="B3" s="44"/>
      <c r="C3" s="44"/>
    </row>
    <row r="4" spans="1:3" ht="14.25" customHeight="1">
      <c r="A4" s="37"/>
      <c r="B4" s="37"/>
      <c r="C4" s="37"/>
    </row>
    <row r="5" spans="1:3" ht="14.25" customHeight="1">
      <c r="A5" s="44" t="s">
        <v>4</v>
      </c>
      <c r="B5" s="44"/>
      <c r="C5" s="37">
        <f>SUM(C7:C12)</f>
        <v>6507840</v>
      </c>
    </row>
    <row r="6" spans="1:3" ht="14.25" customHeight="1">
      <c r="A6" s="24"/>
      <c r="B6" s="24"/>
      <c r="C6" s="38"/>
    </row>
    <row r="7" spans="1:3" ht="14.25" customHeight="1">
      <c r="A7" s="27" t="s">
        <v>118</v>
      </c>
      <c r="B7" s="28" t="s">
        <v>5</v>
      </c>
      <c r="C7" s="38">
        <f>SUM(C18+C19+C20+C21)</f>
        <v>3369600</v>
      </c>
    </row>
    <row r="8" spans="1:3" ht="14.25" customHeight="1">
      <c r="A8" s="27" t="s">
        <v>107</v>
      </c>
      <c r="B8" s="28" t="s">
        <v>6</v>
      </c>
      <c r="C8" s="38">
        <f>SUM(C22+C23+C24+C25)</f>
        <v>1007410</v>
      </c>
    </row>
    <row r="9" spans="1:3" ht="14.25" customHeight="1">
      <c r="A9" s="27" t="s">
        <v>74</v>
      </c>
      <c r="B9" s="28" t="s">
        <v>52</v>
      </c>
      <c r="C9" s="38">
        <f>SUM(C46)</f>
        <v>1716600</v>
      </c>
    </row>
    <row r="10" spans="1:3" ht="14.25" customHeight="1">
      <c r="A10" s="28"/>
      <c r="B10" s="28" t="s">
        <v>63</v>
      </c>
      <c r="C10" s="38">
        <f>SUM(C28)</f>
        <v>166900</v>
      </c>
    </row>
    <row r="11" spans="1:3" ht="14.25" customHeight="1">
      <c r="A11" s="28"/>
      <c r="B11" s="28" t="s">
        <v>7</v>
      </c>
      <c r="C11" s="38">
        <f>SUM(C39+C44+G11+C48+C49+C58+C63+C66+C69)</f>
        <v>235230</v>
      </c>
    </row>
    <row r="12" spans="1:3" ht="12.75" customHeight="1">
      <c r="A12" s="28"/>
      <c r="B12" s="28" t="s">
        <v>64</v>
      </c>
      <c r="C12" s="38">
        <f>SUM(C40+C26+C27)</f>
        <v>12100</v>
      </c>
    </row>
    <row r="13" ht="12.75" customHeight="1"/>
    <row r="14" ht="12.75" customHeight="1">
      <c r="C14" s="37" t="s">
        <v>71</v>
      </c>
    </row>
    <row r="15" spans="1:3" ht="15">
      <c r="A15" s="5" t="s">
        <v>0</v>
      </c>
      <c r="B15" s="5" t="s">
        <v>1</v>
      </c>
      <c r="C15" s="22" t="s">
        <v>47</v>
      </c>
    </row>
    <row r="16" spans="1:3" ht="15">
      <c r="A16" s="6" t="s">
        <v>2</v>
      </c>
      <c r="B16" s="6"/>
      <c r="C16" s="26" t="s">
        <v>48</v>
      </c>
    </row>
    <row r="17" spans="1:3" ht="15" customHeight="1">
      <c r="A17" s="8" t="s">
        <v>8</v>
      </c>
      <c r="B17" s="9"/>
      <c r="C17" s="7"/>
    </row>
    <row r="18" spans="1:3" ht="15" customHeight="1">
      <c r="A18" s="10" t="s">
        <v>9</v>
      </c>
      <c r="B18" s="11">
        <v>211180</v>
      </c>
      <c r="C18" s="12">
        <v>2632900</v>
      </c>
    </row>
    <row r="19" spans="1:3" ht="15" customHeight="1">
      <c r="A19" s="13" t="s">
        <v>10</v>
      </c>
      <c r="B19" s="11">
        <v>212100</v>
      </c>
      <c r="C19" s="12">
        <v>605700</v>
      </c>
    </row>
    <row r="20" spans="1:3" ht="15" customHeight="1">
      <c r="A20" s="13" t="s">
        <v>11</v>
      </c>
      <c r="B20" s="11">
        <v>212210</v>
      </c>
      <c r="C20" s="12">
        <v>118500</v>
      </c>
    </row>
    <row r="21" spans="1:3" ht="15" customHeight="1">
      <c r="A21" s="13" t="s">
        <v>12</v>
      </c>
      <c r="B21" s="11">
        <v>273500</v>
      </c>
      <c r="C21" s="12">
        <v>12500</v>
      </c>
    </row>
    <row r="22" spans="1:3" ht="15" customHeight="1">
      <c r="A22" s="10" t="s">
        <v>13</v>
      </c>
      <c r="B22" s="11">
        <v>222110</v>
      </c>
      <c r="C22" s="12">
        <v>214900</v>
      </c>
    </row>
    <row r="23" spans="1:3" ht="15" customHeight="1">
      <c r="A23" s="10" t="s">
        <v>14</v>
      </c>
      <c r="B23" s="11">
        <v>222130</v>
      </c>
      <c r="C23" s="12">
        <v>531700</v>
      </c>
    </row>
    <row r="24" spans="1:3" ht="15" customHeight="1">
      <c r="A24" s="10" t="s">
        <v>15</v>
      </c>
      <c r="B24" s="11">
        <v>222140</v>
      </c>
      <c r="C24" s="12">
        <v>245600</v>
      </c>
    </row>
    <row r="25" spans="1:3" ht="15" customHeight="1">
      <c r="A25" s="14" t="s">
        <v>67</v>
      </c>
      <c r="B25" s="11">
        <v>222190</v>
      </c>
      <c r="C25" s="12">
        <v>15210</v>
      </c>
    </row>
    <row r="26" spans="1:3" ht="15" customHeight="1">
      <c r="A26" s="10" t="s">
        <v>16</v>
      </c>
      <c r="B26" s="11">
        <v>222210</v>
      </c>
      <c r="C26" s="12">
        <v>4940</v>
      </c>
    </row>
    <row r="27" spans="1:3" ht="15" customHeight="1">
      <c r="A27" s="10" t="s">
        <v>17</v>
      </c>
      <c r="B27" s="11">
        <v>222220</v>
      </c>
      <c r="C27" s="12">
        <v>2660</v>
      </c>
    </row>
    <row r="28" spans="1:3" ht="15" customHeight="1">
      <c r="A28" s="10" t="s">
        <v>18</v>
      </c>
      <c r="B28" s="11">
        <v>222500</v>
      </c>
      <c r="C28" s="12">
        <f>SUM(C29:C38)</f>
        <v>166900</v>
      </c>
    </row>
    <row r="29" spans="1:3" ht="15" customHeight="1">
      <c r="A29" s="15" t="s">
        <v>19</v>
      </c>
      <c r="B29" s="11"/>
      <c r="C29" s="16">
        <v>8000</v>
      </c>
    </row>
    <row r="30" spans="1:3" ht="15" customHeight="1">
      <c r="A30" s="15" t="s">
        <v>20</v>
      </c>
      <c r="B30" s="11"/>
      <c r="C30" s="16">
        <v>8000</v>
      </c>
    </row>
    <row r="31" spans="1:3" ht="15" customHeight="1">
      <c r="A31" s="15" t="s">
        <v>21</v>
      </c>
      <c r="B31" s="11"/>
      <c r="C31" s="16">
        <v>13000</v>
      </c>
    </row>
    <row r="32" spans="1:3" ht="15" customHeight="1">
      <c r="A32" s="15" t="s">
        <v>22</v>
      </c>
      <c r="B32" s="11"/>
      <c r="C32" s="16">
        <v>6000</v>
      </c>
    </row>
    <row r="33" spans="1:3" ht="15" customHeight="1">
      <c r="A33" s="15" t="s">
        <v>23</v>
      </c>
      <c r="B33" s="11"/>
      <c r="C33" s="16">
        <v>106500</v>
      </c>
    </row>
    <row r="34" spans="1:3" ht="15" customHeight="1">
      <c r="A34" s="15" t="s">
        <v>24</v>
      </c>
      <c r="B34" s="11"/>
      <c r="C34" s="16">
        <v>4000</v>
      </c>
    </row>
    <row r="35" spans="1:3" ht="15" customHeight="1">
      <c r="A35" s="15" t="s">
        <v>25</v>
      </c>
      <c r="B35" s="11"/>
      <c r="C35" s="16">
        <v>700</v>
      </c>
    </row>
    <row r="36" spans="1:3" ht="15" customHeight="1">
      <c r="A36" s="15" t="s">
        <v>26</v>
      </c>
      <c r="B36" s="11"/>
      <c r="C36" s="16">
        <v>15000</v>
      </c>
    </row>
    <row r="37" spans="1:3" ht="15" customHeight="1">
      <c r="A37" s="15" t="s">
        <v>27</v>
      </c>
      <c r="B37" s="11"/>
      <c r="C37" s="16">
        <v>1200</v>
      </c>
    </row>
    <row r="38" spans="1:3" ht="15" customHeight="1">
      <c r="A38" s="15" t="s">
        <v>28</v>
      </c>
      <c r="B38" s="11"/>
      <c r="C38" s="16">
        <v>4500</v>
      </c>
    </row>
    <row r="39" spans="1:3" ht="15" customHeight="1">
      <c r="A39" s="10" t="s">
        <v>29</v>
      </c>
      <c r="B39" s="11">
        <v>222980</v>
      </c>
      <c r="C39" s="12">
        <v>1130</v>
      </c>
    </row>
    <row r="40" spans="1:3" ht="15" customHeight="1">
      <c r="A40" s="10" t="s">
        <v>30</v>
      </c>
      <c r="B40" s="11">
        <v>222990</v>
      </c>
      <c r="C40" s="12">
        <f>SUM(C41:C43)</f>
        <v>4500</v>
      </c>
    </row>
    <row r="41" spans="1:3" ht="15" customHeight="1">
      <c r="A41" s="15" t="s">
        <v>31</v>
      </c>
      <c r="B41" s="11"/>
      <c r="C41" s="16">
        <v>1080</v>
      </c>
    </row>
    <row r="42" spans="1:3" ht="15" customHeight="1">
      <c r="A42" s="15" t="s">
        <v>32</v>
      </c>
      <c r="B42" s="11"/>
      <c r="C42" s="16">
        <v>520</v>
      </c>
    </row>
    <row r="43" spans="1:3" ht="15" customHeight="1">
      <c r="A43" s="15" t="s">
        <v>33</v>
      </c>
      <c r="B43" s="11"/>
      <c r="C43" s="16">
        <v>2900</v>
      </c>
    </row>
    <row r="44" spans="1:3" ht="15" customHeight="1">
      <c r="A44" s="10" t="s">
        <v>35</v>
      </c>
      <c r="B44" s="11">
        <v>314110</v>
      </c>
      <c r="C44" s="12">
        <f>SUM(C45)</f>
        <v>65000</v>
      </c>
    </row>
    <row r="45" spans="1:3" ht="15" customHeight="1">
      <c r="A45" s="15" t="s">
        <v>50</v>
      </c>
      <c r="B45" s="11"/>
      <c r="C45" s="16">
        <v>65000</v>
      </c>
    </row>
    <row r="46" spans="1:3" s="1" customFormat="1" ht="15" customHeight="1">
      <c r="A46" s="10" t="s">
        <v>37</v>
      </c>
      <c r="B46" s="11">
        <v>333110</v>
      </c>
      <c r="C46" s="12">
        <f>SUM(C47)</f>
        <v>1716600</v>
      </c>
    </row>
    <row r="47" spans="1:3" s="1" customFormat="1" ht="15" customHeight="1">
      <c r="A47" s="15" t="s">
        <v>52</v>
      </c>
      <c r="B47" s="11"/>
      <c r="C47" s="16">
        <v>1716600</v>
      </c>
    </row>
    <row r="48" spans="1:3" s="1" customFormat="1" ht="15" customHeight="1">
      <c r="A48" s="10" t="s">
        <v>38</v>
      </c>
      <c r="B48" s="11">
        <v>334110</v>
      </c>
      <c r="C48" s="12">
        <v>3600</v>
      </c>
    </row>
    <row r="49" spans="1:3" s="1" customFormat="1" ht="15" customHeight="1">
      <c r="A49" s="10" t="s">
        <v>39</v>
      </c>
      <c r="B49" s="11">
        <v>335110</v>
      </c>
      <c r="C49" s="12">
        <v>15000</v>
      </c>
    </row>
    <row r="50" spans="1:3" s="2" customFormat="1" ht="15">
      <c r="A50" s="17"/>
      <c r="B50" s="18"/>
      <c r="C50" s="19"/>
    </row>
    <row r="51" spans="1:3" s="2" customFormat="1" ht="15">
      <c r="A51" s="17"/>
      <c r="B51" s="18"/>
      <c r="C51" s="19"/>
    </row>
    <row r="52" spans="1:3" s="2" customFormat="1" ht="15">
      <c r="A52" s="17"/>
      <c r="B52" s="18"/>
      <c r="C52" s="19"/>
    </row>
    <row r="53" spans="1:3" s="2" customFormat="1" ht="15">
      <c r="A53" s="17"/>
      <c r="B53" s="18"/>
      <c r="C53" s="19"/>
    </row>
    <row r="54" spans="1:3" s="2" customFormat="1" ht="15">
      <c r="A54" s="17"/>
      <c r="B54" s="18"/>
      <c r="C54" s="19"/>
    </row>
    <row r="55" spans="1:3" s="2" customFormat="1" ht="15">
      <c r="A55" s="17"/>
      <c r="B55" s="18"/>
      <c r="C55" s="19"/>
    </row>
    <row r="56" spans="1:3" s="2" customFormat="1" ht="15">
      <c r="A56" s="17"/>
      <c r="B56" s="18"/>
      <c r="C56" s="19"/>
    </row>
    <row r="57" spans="1:3" s="1" customFormat="1" ht="15">
      <c r="A57" s="20"/>
      <c r="B57" s="21"/>
      <c r="C57" s="22"/>
    </row>
    <row r="58" spans="1:3" ht="15" customHeight="1">
      <c r="A58" s="10" t="s">
        <v>40</v>
      </c>
      <c r="B58" s="11">
        <v>336110</v>
      </c>
      <c r="C58" s="12">
        <f>SUM(C59:C62)</f>
        <v>40000</v>
      </c>
    </row>
    <row r="59" spans="1:3" ht="15" customHeight="1">
      <c r="A59" s="15" t="s">
        <v>53</v>
      </c>
      <c r="B59" s="11"/>
      <c r="C59" s="16">
        <v>27760</v>
      </c>
    </row>
    <row r="60" spans="1:3" ht="15" customHeight="1">
      <c r="A60" s="15" t="s">
        <v>54</v>
      </c>
      <c r="B60" s="11"/>
      <c r="C60" s="16">
        <v>6840</v>
      </c>
    </row>
    <row r="61" spans="1:3" ht="15" customHeight="1">
      <c r="A61" s="15" t="s">
        <v>55</v>
      </c>
      <c r="B61" s="11"/>
      <c r="C61" s="16">
        <v>2400</v>
      </c>
    </row>
    <row r="62" spans="1:3" ht="15" customHeight="1">
      <c r="A62" s="15" t="s">
        <v>56</v>
      </c>
      <c r="B62" s="11"/>
      <c r="C62" s="16">
        <v>3000</v>
      </c>
    </row>
    <row r="63" spans="1:3" ht="15" customHeight="1">
      <c r="A63" s="10" t="s">
        <v>41</v>
      </c>
      <c r="B63" s="11">
        <v>337110</v>
      </c>
      <c r="C63" s="12">
        <f>SUM(C64:C65)</f>
        <v>29500</v>
      </c>
    </row>
    <row r="64" spans="1:3" ht="15" customHeight="1">
      <c r="A64" s="15" t="s">
        <v>42</v>
      </c>
      <c r="B64" s="11"/>
      <c r="C64" s="16">
        <v>26000</v>
      </c>
    </row>
    <row r="65" spans="1:3" ht="15" customHeight="1">
      <c r="A65" s="15" t="s">
        <v>43</v>
      </c>
      <c r="B65" s="11"/>
      <c r="C65" s="16">
        <v>3500</v>
      </c>
    </row>
    <row r="66" spans="1:3" ht="15" customHeight="1">
      <c r="A66" s="10" t="s">
        <v>46</v>
      </c>
      <c r="B66" s="11">
        <v>338110</v>
      </c>
      <c r="C66" s="12">
        <f>SUM(C67:C68)</f>
        <v>48600</v>
      </c>
    </row>
    <row r="67" spans="1:3" ht="15" customHeight="1">
      <c r="A67" s="15" t="s">
        <v>57</v>
      </c>
      <c r="B67" s="11"/>
      <c r="C67" s="16">
        <v>36000</v>
      </c>
    </row>
    <row r="68" spans="1:3" ht="15" customHeight="1">
      <c r="A68" s="15" t="s">
        <v>58</v>
      </c>
      <c r="B68" s="11"/>
      <c r="C68" s="16">
        <v>12600</v>
      </c>
    </row>
    <row r="69" spans="1:3" ht="15" customHeight="1">
      <c r="A69" s="31" t="s">
        <v>59</v>
      </c>
      <c r="B69" s="32">
        <v>339110</v>
      </c>
      <c r="C69" s="32">
        <f>SUM(C70+C71+C72+C73)</f>
        <v>32400</v>
      </c>
    </row>
    <row r="70" spans="1:3" ht="15" customHeight="1">
      <c r="A70" s="33" t="s">
        <v>60</v>
      </c>
      <c r="B70" s="32"/>
      <c r="C70" s="34">
        <v>10000</v>
      </c>
    </row>
    <row r="71" spans="1:3" ht="15" customHeight="1">
      <c r="A71" s="33" t="s">
        <v>61</v>
      </c>
      <c r="B71" s="32"/>
      <c r="C71" s="34">
        <v>10000</v>
      </c>
    </row>
    <row r="72" spans="1:3" ht="15" customHeight="1">
      <c r="A72" s="33" t="s">
        <v>81</v>
      </c>
      <c r="B72" s="33"/>
      <c r="C72" s="34">
        <v>4800</v>
      </c>
    </row>
    <row r="73" spans="1:3" ht="15" customHeight="1">
      <c r="A73" s="33" t="s">
        <v>62</v>
      </c>
      <c r="B73" s="33"/>
      <c r="C73" s="34">
        <v>7600</v>
      </c>
    </row>
    <row r="88" spans="1:3" s="29" customFormat="1" ht="15.75">
      <c r="A88" s="45" t="s">
        <v>80</v>
      </c>
      <c r="B88" s="45"/>
      <c r="C88" s="45"/>
    </row>
    <row r="89" spans="1:3" s="29" customFormat="1" ht="15.75">
      <c r="A89" s="28"/>
      <c r="B89" s="28"/>
      <c r="C89" s="38"/>
    </row>
    <row r="90" spans="1:3" s="29" customFormat="1" ht="15.75">
      <c r="A90" s="45" t="s">
        <v>68</v>
      </c>
      <c r="B90" s="45"/>
      <c r="C90" s="45"/>
    </row>
    <row r="105" spans="1:3" s="4" customFormat="1" ht="13.5">
      <c r="A105" s="30" t="s">
        <v>70</v>
      </c>
      <c r="C105" s="3"/>
    </row>
  </sheetData>
  <sheetProtection/>
  <mergeCells count="4">
    <mergeCell ref="A3:C3"/>
    <mergeCell ref="A5:B5"/>
    <mergeCell ref="A88:C88"/>
    <mergeCell ref="A90:C90"/>
  </mergeCells>
  <printOptions/>
  <pageMargins left="0.75" right="0.2" top="0.22" bottom="0.2" header="0.2" footer="0.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C110"/>
  <sheetViews>
    <sheetView zoomScalePageLayoutView="0" workbookViewId="0" topLeftCell="A1">
      <selection activeCell="A38" sqref="A38:IV38"/>
    </sheetView>
  </sheetViews>
  <sheetFormatPr defaultColWidth="9.140625" defaultRowHeight="12.75"/>
  <cols>
    <col min="1" max="1" width="51.421875" style="4" customWidth="1"/>
    <col min="2" max="2" width="24.140625" style="4" customWidth="1"/>
    <col min="3" max="3" width="16.140625" style="3" customWidth="1"/>
  </cols>
  <sheetData>
    <row r="3" spans="1:3" ht="19.5" customHeight="1">
      <c r="A3" s="44" t="s">
        <v>119</v>
      </c>
      <c r="B3" s="44"/>
      <c r="C3" s="44"/>
    </row>
    <row r="4" spans="1:3" ht="14.25" customHeight="1">
      <c r="A4" s="37"/>
      <c r="B4" s="37"/>
      <c r="C4" s="37"/>
    </row>
    <row r="5" spans="1:3" ht="14.25" customHeight="1">
      <c r="A5" s="44" t="s">
        <v>4</v>
      </c>
      <c r="B5" s="44"/>
      <c r="C5" s="37">
        <f>SUM(C7:C12)</f>
        <v>7437160</v>
      </c>
    </row>
    <row r="6" spans="1:3" ht="14.25" customHeight="1">
      <c r="A6" s="24"/>
      <c r="B6" s="24"/>
      <c r="C6" s="38"/>
    </row>
    <row r="7" spans="1:3" ht="14.25" customHeight="1">
      <c r="A7" s="27" t="s">
        <v>120</v>
      </c>
      <c r="B7" s="28" t="s">
        <v>5</v>
      </c>
      <c r="C7" s="38">
        <f>SUM(C18+C19+C20+C21)</f>
        <v>3786900</v>
      </c>
    </row>
    <row r="8" spans="1:3" ht="14.25" customHeight="1">
      <c r="A8" s="27" t="s">
        <v>87</v>
      </c>
      <c r="B8" s="28" t="s">
        <v>6</v>
      </c>
      <c r="C8" s="38">
        <f>SUM(C22+C23+C24+C25)</f>
        <v>947410</v>
      </c>
    </row>
    <row r="9" spans="1:3" ht="14.25" customHeight="1">
      <c r="A9" s="27" t="s">
        <v>74</v>
      </c>
      <c r="B9" s="28" t="s">
        <v>52</v>
      </c>
      <c r="C9" s="38">
        <f>SUM(C48)</f>
        <v>1894300</v>
      </c>
    </row>
    <row r="10" spans="1:3" ht="14.25" customHeight="1">
      <c r="A10" s="28"/>
      <c r="B10" s="28" t="s">
        <v>63</v>
      </c>
      <c r="C10" s="38">
        <f>SUM(C28+C43)</f>
        <v>275200</v>
      </c>
    </row>
    <row r="11" spans="1:3" ht="14.25" customHeight="1">
      <c r="A11" s="28"/>
      <c r="B11" s="28" t="s">
        <v>7</v>
      </c>
      <c r="C11" s="38">
        <f>SUM(C38+C44+C46+C50+C51+C60+C66+C71+C74)</f>
        <v>521880</v>
      </c>
    </row>
    <row r="12" spans="1:3" ht="12.75" customHeight="1">
      <c r="A12" s="28"/>
      <c r="B12" s="28" t="s">
        <v>64</v>
      </c>
      <c r="C12" s="38">
        <f>SUM(C39+C26+C27)</f>
        <v>11470</v>
      </c>
    </row>
    <row r="13" ht="12.75" customHeight="1"/>
    <row r="14" ht="12.75" customHeight="1">
      <c r="C14" s="37" t="s">
        <v>71</v>
      </c>
    </row>
    <row r="15" spans="1:3" ht="15">
      <c r="A15" s="5" t="s">
        <v>0</v>
      </c>
      <c r="B15" s="5" t="s">
        <v>1</v>
      </c>
      <c r="C15" s="22" t="s">
        <v>47</v>
      </c>
    </row>
    <row r="16" spans="1:3" ht="15">
      <c r="A16" s="6" t="s">
        <v>2</v>
      </c>
      <c r="B16" s="6"/>
      <c r="C16" s="26" t="s">
        <v>48</v>
      </c>
    </row>
    <row r="17" spans="1:3" ht="15" customHeight="1">
      <c r="A17" s="8" t="s">
        <v>8</v>
      </c>
      <c r="B17" s="9"/>
      <c r="C17" s="7"/>
    </row>
    <row r="18" spans="1:3" ht="15" customHeight="1">
      <c r="A18" s="10" t="s">
        <v>9</v>
      </c>
      <c r="B18" s="11">
        <v>211180</v>
      </c>
      <c r="C18" s="12">
        <v>2959200</v>
      </c>
    </row>
    <row r="19" spans="1:3" ht="15" customHeight="1">
      <c r="A19" s="13" t="s">
        <v>10</v>
      </c>
      <c r="B19" s="11">
        <v>212100</v>
      </c>
      <c r="C19" s="12">
        <v>680600</v>
      </c>
    </row>
    <row r="20" spans="1:3" ht="15" customHeight="1">
      <c r="A20" s="13" t="s">
        <v>11</v>
      </c>
      <c r="B20" s="11">
        <v>212210</v>
      </c>
      <c r="C20" s="12">
        <v>133000</v>
      </c>
    </row>
    <row r="21" spans="1:3" ht="15" customHeight="1">
      <c r="A21" s="13" t="s">
        <v>12</v>
      </c>
      <c r="B21" s="11">
        <v>273500</v>
      </c>
      <c r="C21" s="12">
        <v>14100</v>
      </c>
    </row>
    <row r="22" spans="1:3" ht="15" customHeight="1">
      <c r="A22" s="10" t="s">
        <v>13</v>
      </c>
      <c r="B22" s="11">
        <v>222110</v>
      </c>
      <c r="C22" s="12">
        <v>218500</v>
      </c>
    </row>
    <row r="23" spans="1:3" ht="15" customHeight="1">
      <c r="A23" s="10" t="s">
        <v>14</v>
      </c>
      <c r="B23" s="11">
        <v>222130</v>
      </c>
      <c r="C23" s="12">
        <v>522700</v>
      </c>
    </row>
    <row r="24" spans="1:3" ht="15" customHeight="1">
      <c r="A24" s="10" t="s">
        <v>15</v>
      </c>
      <c r="B24" s="11">
        <v>222140</v>
      </c>
      <c r="C24" s="12">
        <v>191000</v>
      </c>
    </row>
    <row r="25" spans="1:3" ht="15" customHeight="1">
      <c r="A25" s="14" t="s">
        <v>67</v>
      </c>
      <c r="B25" s="11">
        <v>222190</v>
      </c>
      <c r="C25" s="12">
        <v>15210</v>
      </c>
    </row>
    <row r="26" spans="1:3" ht="15" customHeight="1">
      <c r="A26" s="10" t="s">
        <v>16</v>
      </c>
      <c r="B26" s="11">
        <v>222210</v>
      </c>
      <c r="C26" s="12">
        <v>4940</v>
      </c>
    </row>
    <row r="27" spans="1:3" ht="15" customHeight="1">
      <c r="A27" s="10" t="s">
        <v>17</v>
      </c>
      <c r="B27" s="11">
        <v>222220</v>
      </c>
      <c r="C27" s="12">
        <v>2630</v>
      </c>
    </row>
    <row r="28" spans="1:3" ht="15" customHeight="1">
      <c r="A28" s="10" t="s">
        <v>18</v>
      </c>
      <c r="B28" s="11">
        <v>222500</v>
      </c>
      <c r="C28" s="12">
        <f>SUM(C29:C37)</f>
        <v>73200</v>
      </c>
    </row>
    <row r="29" spans="1:3" ht="15" customHeight="1">
      <c r="A29" s="15" t="s">
        <v>19</v>
      </c>
      <c r="B29" s="11"/>
      <c r="C29" s="16">
        <v>8000</v>
      </c>
    </row>
    <row r="30" spans="1:3" ht="15" customHeight="1">
      <c r="A30" s="15" t="s">
        <v>20</v>
      </c>
      <c r="B30" s="11"/>
      <c r="C30" s="16">
        <v>8000</v>
      </c>
    </row>
    <row r="31" spans="1:3" ht="15" customHeight="1">
      <c r="A31" s="15" t="s">
        <v>21</v>
      </c>
      <c r="B31" s="11"/>
      <c r="C31" s="16">
        <v>13000</v>
      </c>
    </row>
    <row r="32" spans="1:3" ht="15" customHeight="1">
      <c r="A32" s="15" t="s">
        <v>22</v>
      </c>
      <c r="B32" s="11"/>
      <c r="C32" s="16">
        <v>6000</v>
      </c>
    </row>
    <row r="33" spans="1:3" ht="15" customHeight="1">
      <c r="A33" s="15" t="s">
        <v>23</v>
      </c>
      <c r="B33" s="11"/>
      <c r="C33" s="16">
        <v>13500</v>
      </c>
    </row>
    <row r="34" spans="1:3" ht="15" customHeight="1">
      <c r="A34" s="15" t="s">
        <v>24</v>
      </c>
      <c r="B34" s="11"/>
      <c r="C34" s="16">
        <v>4000</v>
      </c>
    </row>
    <row r="35" spans="1:3" ht="15" customHeight="1">
      <c r="A35" s="15" t="s">
        <v>26</v>
      </c>
      <c r="B35" s="11"/>
      <c r="C35" s="16">
        <v>15000</v>
      </c>
    </row>
    <row r="36" spans="1:3" ht="15" customHeight="1">
      <c r="A36" s="15" t="s">
        <v>27</v>
      </c>
      <c r="B36" s="11"/>
      <c r="C36" s="16">
        <v>1200</v>
      </c>
    </row>
    <row r="37" spans="1:3" ht="15" customHeight="1">
      <c r="A37" s="15" t="s">
        <v>28</v>
      </c>
      <c r="B37" s="11"/>
      <c r="C37" s="16">
        <v>4500</v>
      </c>
    </row>
    <row r="38" spans="1:3" ht="15" customHeight="1">
      <c r="A38" s="10" t="s">
        <v>29</v>
      </c>
      <c r="B38" s="11">
        <v>222980</v>
      </c>
      <c r="C38" s="12">
        <v>1130</v>
      </c>
    </row>
    <row r="39" spans="1:3" ht="15" customHeight="1">
      <c r="A39" s="10" t="s">
        <v>30</v>
      </c>
      <c r="B39" s="11">
        <v>222990</v>
      </c>
      <c r="C39" s="12">
        <f>SUM(C40:C42)</f>
        <v>3900</v>
      </c>
    </row>
    <row r="40" spans="1:3" ht="15" customHeight="1">
      <c r="A40" s="15" t="s">
        <v>31</v>
      </c>
      <c r="B40" s="11"/>
      <c r="C40" s="16">
        <v>480</v>
      </c>
    </row>
    <row r="41" spans="1:3" ht="15" customHeight="1">
      <c r="A41" s="15" t="s">
        <v>32</v>
      </c>
      <c r="B41" s="11"/>
      <c r="C41" s="16">
        <v>520</v>
      </c>
    </row>
    <row r="42" spans="1:3" ht="15" customHeight="1">
      <c r="A42" s="15" t="s">
        <v>33</v>
      </c>
      <c r="B42" s="11"/>
      <c r="C42" s="16">
        <v>2900</v>
      </c>
    </row>
    <row r="43" spans="1:3" ht="15" customHeight="1">
      <c r="A43" s="10" t="s">
        <v>34</v>
      </c>
      <c r="B43" s="11">
        <v>311120</v>
      </c>
      <c r="C43" s="12">
        <v>202000</v>
      </c>
    </row>
    <row r="44" spans="1:3" ht="15" customHeight="1">
      <c r="A44" s="10" t="s">
        <v>35</v>
      </c>
      <c r="B44" s="11">
        <v>314110</v>
      </c>
      <c r="C44" s="12">
        <f>SUM(C45)</f>
        <v>42200</v>
      </c>
    </row>
    <row r="45" spans="1:3" ht="15" customHeight="1">
      <c r="A45" s="15" t="s">
        <v>50</v>
      </c>
      <c r="B45" s="11"/>
      <c r="C45" s="16">
        <v>42200</v>
      </c>
    </row>
    <row r="46" spans="1:3" ht="15" customHeight="1">
      <c r="A46" s="10" t="s">
        <v>36</v>
      </c>
      <c r="B46" s="11">
        <v>316110</v>
      </c>
      <c r="C46" s="12">
        <f>SUM(C47)</f>
        <v>254950</v>
      </c>
    </row>
    <row r="47" spans="1:3" ht="15" customHeight="1">
      <c r="A47" s="15" t="s">
        <v>51</v>
      </c>
      <c r="B47" s="11"/>
      <c r="C47" s="16">
        <v>254950</v>
      </c>
    </row>
    <row r="48" spans="1:3" s="1" customFormat="1" ht="15" customHeight="1">
      <c r="A48" s="10" t="s">
        <v>37</v>
      </c>
      <c r="B48" s="11">
        <v>333110</v>
      </c>
      <c r="C48" s="12">
        <f>SUM(C49)</f>
        <v>1894300</v>
      </c>
    </row>
    <row r="49" spans="1:3" s="1" customFormat="1" ht="15" customHeight="1">
      <c r="A49" s="15" t="s">
        <v>52</v>
      </c>
      <c r="B49" s="11"/>
      <c r="C49" s="16">
        <v>1894300</v>
      </c>
    </row>
    <row r="50" spans="1:3" s="1" customFormat="1" ht="15" customHeight="1">
      <c r="A50" s="10" t="s">
        <v>38</v>
      </c>
      <c r="B50" s="11">
        <v>334110</v>
      </c>
      <c r="C50" s="12">
        <v>4400</v>
      </c>
    </row>
    <row r="51" spans="1:3" s="1" customFormat="1" ht="15" customHeight="1">
      <c r="A51" s="10" t="s">
        <v>39</v>
      </c>
      <c r="B51" s="11">
        <v>335110</v>
      </c>
      <c r="C51" s="12">
        <v>15000</v>
      </c>
    </row>
    <row r="52" spans="1:3" s="2" customFormat="1" ht="15">
      <c r="A52" s="17"/>
      <c r="B52" s="18"/>
      <c r="C52" s="19"/>
    </row>
    <row r="53" spans="1:3" s="2" customFormat="1" ht="15">
      <c r="A53" s="17"/>
      <c r="B53" s="18"/>
      <c r="C53" s="19"/>
    </row>
    <row r="54" spans="1:3" s="2" customFormat="1" ht="15">
      <c r="A54" s="17"/>
      <c r="B54" s="18"/>
      <c r="C54" s="19"/>
    </row>
    <row r="55" spans="1:3" s="2" customFormat="1" ht="15">
      <c r="A55" s="17"/>
      <c r="B55" s="18"/>
      <c r="C55" s="19"/>
    </row>
    <row r="56" spans="1:3" s="2" customFormat="1" ht="15">
      <c r="A56" s="17"/>
      <c r="B56" s="18"/>
      <c r="C56" s="19"/>
    </row>
    <row r="57" spans="1:3" s="2" customFormat="1" ht="15">
      <c r="A57" s="17"/>
      <c r="B57" s="18"/>
      <c r="C57" s="19"/>
    </row>
    <row r="58" spans="1:3" s="2" customFormat="1" ht="15">
      <c r="A58" s="17"/>
      <c r="B58" s="18"/>
      <c r="C58" s="19"/>
    </row>
    <row r="59" spans="1:3" s="1" customFormat="1" ht="15">
      <c r="A59" s="20"/>
      <c r="B59" s="21"/>
      <c r="C59" s="22"/>
    </row>
    <row r="60" spans="1:3" ht="15" customHeight="1">
      <c r="A60" s="10" t="s">
        <v>40</v>
      </c>
      <c r="B60" s="11">
        <v>336110</v>
      </c>
      <c r="C60" s="12">
        <f>SUM(C61:C65)</f>
        <v>48000</v>
      </c>
    </row>
    <row r="61" spans="1:3" ht="15" customHeight="1">
      <c r="A61" s="15" t="s">
        <v>53</v>
      </c>
      <c r="B61" s="11"/>
      <c r="C61" s="16">
        <v>27240</v>
      </c>
    </row>
    <row r="62" spans="1:3" ht="15" customHeight="1">
      <c r="A62" s="15" t="s">
        <v>54</v>
      </c>
      <c r="B62" s="11"/>
      <c r="C62" s="16">
        <v>8360</v>
      </c>
    </row>
    <row r="63" spans="1:3" ht="15" customHeight="1">
      <c r="A63" s="15" t="s">
        <v>55</v>
      </c>
      <c r="B63" s="11"/>
      <c r="C63" s="16">
        <v>2400</v>
      </c>
    </row>
    <row r="64" spans="1:3" ht="15" customHeight="1">
      <c r="A64" s="15" t="s">
        <v>98</v>
      </c>
      <c r="B64" s="11"/>
      <c r="C64" s="16">
        <v>7000</v>
      </c>
    </row>
    <row r="65" spans="1:3" ht="15" customHeight="1">
      <c r="A65" s="15" t="s">
        <v>56</v>
      </c>
      <c r="B65" s="11"/>
      <c r="C65" s="16">
        <v>3000</v>
      </c>
    </row>
    <row r="66" spans="1:3" ht="15" customHeight="1">
      <c r="A66" s="10" t="s">
        <v>41</v>
      </c>
      <c r="B66" s="11">
        <v>337110</v>
      </c>
      <c r="C66" s="12">
        <f>SUM(C67:C70)</f>
        <v>67200</v>
      </c>
    </row>
    <row r="67" spans="1:3" ht="15" customHeight="1">
      <c r="A67" s="15" t="s">
        <v>42</v>
      </c>
      <c r="B67" s="11"/>
      <c r="C67" s="16">
        <v>52000</v>
      </c>
    </row>
    <row r="68" spans="1:3" ht="15" customHeight="1">
      <c r="A68" s="15" t="s">
        <v>43</v>
      </c>
      <c r="B68" s="11"/>
      <c r="C68" s="16">
        <v>1800</v>
      </c>
    </row>
    <row r="69" spans="1:3" ht="15" customHeight="1">
      <c r="A69" s="15" t="s">
        <v>44</v>
      </c>
      <c r="B69" s="11"/>
      <c r="C69" s="16">
        <v>800</v>
      </c>
    </row>
    <row r="70" spans="1:3" ht="15" customHeight="1">
      <c r="A70" s="15" t="s">
        <v>45</v>
      </c>
      <c r="B70" s="11"/>
      <c r="C70" s="16">
        <v>12600</v>
      </c>
    </row>
    <row r="71" spans="1:3" ht="15" customHeight="1">
      <c r="A71" s="10" t="s">
        <v>46</v>
      </c>
      <c r="B71" s="11">
        <v>338110</v>
      </c>
      <c r="C71" s="12">
        <f>SUM(C72:C73)</f>
        <v>36600</v>
      </c>
    </row>
    <row r="72" spans="1:3" ht="15" customHeight="1">
      <c r="A72" s="15" t="s">
        <v>57</v>
      </c>
      <c r="B72" s="11"/>
      <c r="C72" s="16">
        <v>24000</v>
      </c>
    </row>
    <row r="73" spans="1:3" ht="15" customHeight="1">
      <c r="A73" s="15" t="s">
        <v>58</v>
      </c>
      <c r="B73" s="11"/>
      <c r="C73" s="16">
        <v>12600</v>
      </c>
    </row>
    <row r="74" spans="1:3" ht="15" customHeight="1">
      <c r="A74" s="31" t="s">
        <v>59</v>
      </c>
      <c r="B74" s="32">
        <v>339110</v>
      </c>
      <c r="C74" s="32">
        <f>SUM(C75+C76+C77+C78)</f>
        <v>52400</v>
      </c>
    </row>
    <row r="75" spans="1:3" ht="15" customHeight="1">
      <c r="A75" s="33" t="s">
        <v>60</v>
      </c>
      <c r="B75" s="32"/>
      <c r="C75" s="34">
        <v>10000</v>
      </c>
    </row>
    <row r="76" spans="1:3" ht="15" customHeight="1">
      <c r="A76" s="33" t="s">
        <v>61</v>
      </c>
      <c r="B76" s="32"/>
      <c r="C76" s="34">
        <v>10000</v>
      </c>
    </row>
    <row r="77" spans="1:3" ht="15" customHeight="1">
      <c r="A77" s="33" t="s">
        <v>81</v>
      </c>
      <c r="B77" s="33"/>
      <c r="C77" s="34">
        <v>9600</v>
      </c>
    </row>
    <row r="78" spans="1:3" ht="15" customHeight="1">
      <c r="A78" s="33" t="s">
        <v>62</v>
      </c>
      <c r="B78" s="33"/>
      <c r="C78" s="34">
        <v>22800</v>
      </c>
    </row>
    <row r="93" spans="1:3" s="29" customFormat="1" ht="15.75">
      <c r="A93" s="45" t="s">
        <v>80</v>
      </c>
      <c r="B93" s="45"/>
      <c r="C93" s="45"/>
    </row>
    <row r="94" spans="1:3" s="29" customFormat="1" ht="15.75">
      <c r="A94" s="28"/>
      <c r="B94" s="28"/>
      <c r="C94" s="38"/>
    </row>
    <row r="95" spans="1:3" s="29" customFormat="1" ht="15.75">
      <c r="A95" s="45" t="s">
        <v>68</v>
      </c>
      <c r="B95" s="45"/>
      <c r="C95" s="45"/>
    </row>
    <row r="110" spans="1:3" s="4" customFormat="1" ht="13.5">
      <c r="A110" s="30" t="s">
        <v>70</v>
      </c>
      <c r="C110" s="3"/>
    </row>
  </sheetData>
  <sheetProtection/>
  <mergeCells count="4">
    <mergeCell ref="A3:C3"/>
    <mergeCell ref="A5:B5"/>
    <mergeCell ref="A93:C93"/>
    <mergeCell ref="A95:C95"/>
  </mergeCells>
  <printOptions/>
  <pageMargins left="0.75" right="0.2" top="0.22" bottom="0.2" header="0.2" footer="0.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C111"/>
  <sheetViews>
    <sheetView zoomScalePageLayoutView="0" workbookViewId="0" topLeftCell="A1">
      <selection activeCell="A39" sqref="A39:IV39"/>
    </sheetView>
  </sheetViews>
  <sheetFormatPr defaultColWidth="9.140625" defaultRowHeight="12.75"/>
  <cols>
    <col min="1" max="1" width="51.421875" style="4" customWidth="1"/>
    <col min="2" max="2" width="24.140625" style="4" customWidth="1"/>
    <col min="3" max="3" width="16.140625" style="3" customWidth="1"/>
  </cols>
  <sheetData>
    <row r="3" spans="1:3" ht="19.5" customHeight="1">
      <c r="A3" s="44" t="s">
        <v>121</v>
      </c>
      <c r="B3" s="44"/>
      <c r="C3" s="44"/>
    </row>
    <row r="4" spans="1:3" ht="14.25" customHeight="1">
      <c r="A4" s="37"/>
      <c r="B4" s="37"/>
      <c r="C4" s="37"/>
    </row>
    <row r="5" spans="1:3" ht="14.25" customHeight="1">
      <c r="A5" s="44" t="s">
        <v>4</v>
      </c>
      <c r="B5" s="44"/>
      <c r="C5" s="37">
        <f>SUM(C7:C12)</f>
        <v>6742320</v>
      </c>
    </row>
    <row r="6" spans="1:3" ht="14.25" customHeight="1">
      <c r="A6" s="24"/>
      <c r="B6" s="24"/>
      <c r="C6" s="38"/>
    </row>
    <row r="7" spans="1:3" ht="14.25" customHeight="1">
      <c r="A7" s="27" t="s">
        <v>122</v>
      </c>
      <c r="B7" s="28" t="s">
        <v>5</v>
      </c>
      <c r="C7" s="38">
        <f>SUM(C18+C19+C20+C21)</f>
        <v>3426800</v>
      </c>
    </row>
    <row r="8" spans="1:3" ht="14.25" customHeight="1">
      <c r="A8" s="27" t="s">
        <v>87</v>
      </c>
      <c r="B8" s="28" t="s">
        <v>6</v>
      </c>
      <c r="C8" s="38">
        <f>SUM(C22+C23+C24+C25)</f>
        <v>988120</v>
      </c>
    </row>
    <row r="9" spans="1:3" ht="14.25" customHeight="1">
      <c r="A9" s="27" t="s">
        <v>104</v>
      </c>
      <c r="B9" s="28" t="s">
        <v>52</v>
      </c>
      <c r="C9" s="38">
        <f>SUM(C49)</f>
        <v>1829300</v>
      </c>
    </row>
    <row r="10" spans="1:3" ht="14.25" customHeight="1">
      <c r="A10" s="28"/>
      <c r="B10" s="28" t="s">
        <v>63</v>
      </c>
      <c r="C10" s="38">
        <f>SUM(C28+C44)</f>
        <v>282400</v>
      </c>
    </row>
    <row r="11" spans="1:3" ht="14.25" customHeight="1">
      <c r="A11" s="28"/>
      <c r="B11" s="28" t="s">
        <v>7</v>
      </c>
      <c r="C11" s="38">
        <f>SUM(C39+C45+C47+C51+C52+C61+C67+C72+C75)</f>
        <v>203630</v>
      </c>
    </row>
    <row r="12" spans="1:3" ht="12.75" customHeight="1">
      <c r="A12" s="28"/>
      <c r="B12" s="28" t="s">
        <v>64</v>
      </c>
      <c r="C12" s="38">
        <f>SUM(C40+C26+C27)</f>
        <v>12070</v>
      </c>
    </row>
    <row r="13" ht="12.75" customHeight="1"/>
    <row r="14" ht="12.75" customHeight="1">
      <c r="C14" s="37" t="s">
        <v>71</v>
      </c>
    </row>
    <row r="15" spans="1:3" ht="15">
      <c r="A15" s="5" t="s">
        <v>0</v>
      </c>
      <c r="B15" s="5" t="s">
        <v>1</v>
      </c>
      <c r="C15" s="22" t="s">
        <v>47</v>
      </c>
    </row>
    <row r="16" spans="1:3" ht="15">
      <c r="A16" s="6" t="s">
        <v>2</v>
      </c>
      <c r="B16" s="6"/>
      <c r="C16" s="26" t="s">
        <v>48</v>
      </c>
    </row>
    <row r="17" spans="1:3" ht="15" customHeight="1">
      <c r="A17" s="8" t="s">
        <v>8</v>
      </c>
      <c r="B17" s="9"/>
      <c r="C17" s="7"/>
    </row>
    <row r="18" spans="1:3" ht="15" customHeight="1">
      <c r="A18" s="10" t="s">
        <v>9</v>
      </c>
      <c r="B18" s="11">
        <v>211180</v>
      </c>
      <c r="C18" s="12">
        <v>2677900</v>
      </c>
    </row>
    <row r="19" spans="1:3" ht="15" customHeight="1">
      <c r="A19" s="13" t="s">
        <v>10</v>
      </c>
      <c r="B19" s="11">
        <v>212100</v>
      </c>
      <c r="C19" s="12">
        <v>615800</v>
      </c>
    </row>
    <row r="20" spans="1:3" ht="15" customHeight="1">
      <c r="A20" s="13" t="s">
        <v>11</v>
      </c>
      <c r="B20" s="11">
        <v>212210</v>
      </c>
      <c r="C20" s="12">
        <v>120500</v>
      </c>
    </row>
    <row r="21" spans="1:3" ht="15" customHeight="1">
      <c r="A21" s="13" t="s">
        <v>12</v>
      </c>
      <c r="B21" s="11">
        <v>273500</v>
      </c>
      <c r="C21" s="12">
        <v>12600</v>
      </c>
    </row>
    <row r="22" spans="1:3" ht="15" customHeight="1">
      <c r="A22" s="10" t="s">
        <v>13</v>
      </c>
      <c r="B22" s="11">
        <v>222110</v>
      </c>
      <c r="C22" s="12">
        <v>186300</v>
      </c>
    </row>
    <row r="23" spans="1:3" ht="15" customHeight="1">
      <c r="A23" s="10" t="s">
        <v>14</v>
      </c>
      <c r="B23" s="11">
        <v>222130</v>
      </c>
      <c r="C23" s="12">
        <v>558400</v>
      </c>
    </row>
    <row r="24" spans="1:3" ht="15" customHeight="1">
      <c r="A24" s="10" t="s">
        <v>15</v>
      </c>
      <c r="B24" s="11">
        <v>222140</v>
      </c>
      <c r="C24" s="12">
        <v>228200</v>
      </c>
    </row>
    <row r="25" spans="1:3" ht="15" customHeight="1">
      <c r="A25" s="14" t="s">
        <v>67</v>
      </c>
      <c r="B25" s="11">
        <v>222190</v>
      </c>
      <c r="C25" s="12">
        <v>15220</v>
      </c>
    </row>
    <row r="26" spans="1:3" ht="15" customHeight="1">
      <c r="A26" s="10" t="s">
        <v>16</v>
      </c>
      <c r="B26" s="11">
        <v>222210</v>
      </c>
      <c r="C26" s="12">
        <v>4940</v>
      </c>
    </row>
    <row r="27" spans="1:3" ht="15" customHeight="1">
      <c r="A27" s="10" t="s">
        <v>17</v>
      </c>
      <c r="B27" s="11">
        <v>222220</v>
      </c>
      <c r="C27" s="12">
        <v>2630</v>
      </c>
    </row>
    <row r="28" spans="1:3" ht="15" customHeight="1">
      <c r="A28" s="10" t="s">
        <v>18</v>
      </c>
      <c r="B28" s="11">
        <v>222500</v>
      </c>
      <c r="C28" s="12">
        <f>SUM(C29:C38)</f>
        <v>80400</v>
      </c>
    </row>
    <row r="29" spans="1:3" ht="15" customHeight="1">
      <c r="A29" s="15" t="s">
        <v>19</v>
      </c>
      <c r="B29" s="11"/>
      <c r="C29" s="16">
        <v>8000</v>
      </c>
    </row>
    <row r="30" spans="1:3" ht="15" customHeight="1">
      <c r="A30" s="15" t="s">
        <v>20</v>
      </c>
      <c r="B30" s="11"/>
      <c r="C30" s="16">
        <v>8000</v>
      </c>
    </row>
    <row r="31" spans="1:3" ht="15" customHeight="1">
      <c r="A31" s="15" t="s">
        <v>21</v>
      </c>
      <c r="B31" s="11"/>
      <c r="C31" s="16">
        <v>13000</v>
      </c>
    </row>
    <row r="32" spans="1:3" ht="15" customHeight="1">
      <c r="A32" s="15" t="s">
        <v>22</v>
      </c>
      <c r="B32" s="11"/>
      <c r="C32" s="16">
        <v>6000</v>
      </c>
    </row>
    <row r="33" spans="1:3" ht="15" customHeight="1">
      <c r="A33" s="15" t="s">
        <v>23</v>
      </c>
      <c r="B33" s="11"/>
      <c r="C33" s="16">
        <v>20000</v>
      </c>
    </row>
    <row r="34" spans="1:3" ht="15" customHeight="1">
      <c r="A34" s="15" t="s">
        <v>24</v>
      </c>
      <c r="B34" s="11"/>
      <c r="C34" s="16">
        <v>4000</v>
      </c>
    </row>
    <row r="35" spans="1:3" ht="15" customHeight="1">
      <c r="A35" s="15" t="s">
        <v>25</v>
      </c>
      <c r="B35" s="11"/>
      <c r="C35" s="16">
        <v>700</v>
      </c>
    </row>
    <row r="36" spans="1:3" ht="15" customHeight="1">
      <c r="A36" s="15" t="s">
        <v>26</v>
      </c>
      <c r="B36" s="11"/>
      <c r="C36" s="16">
        <v>15000</v>
      </c>
    </row>
    <row r="37" spans="1:3" ht="15" customHeight="1">
      <c r="A37" s="15" t="s">
        <v>27</v>
      </c>
      <c r="B37" s="11"/>
      <c r="C37" s="16">
        <v>1200</v>
      </c>
    </row>
    <row r="38" spans="1:3" ht="15" customHeight="1">
      <c r="A38" s="15" t="s">
        <v>28</v>
      </c>
      <c r="B38" s="11"/>
      <c r="C38" s="16">
        <v>4500</v>
      </c>
    </row>
    <row r="39" spans="1:3" ht="15" customHeight="1">
      <c r="A39" s="10" t="s">
        <v>29</v>
      </c>
      <c r="B39" s="11">
        <v>222980</v>
      </c>
      <c r="C39" s="12">
        <v>1130</v>
      </c>
    </row>
    <row r="40" spans="1:3" ht="15" customHeight="1">
      <c r="A40" s="10" t="s">
        <v>30</v>
      </c>
      <c r="B40" s="11">
        <v>222990</v>
      </c>
      <c r="C40" s="12">
        <f>SUM(C41:C43)</f>
        <v>4500</v>
      </c>
    </row>
    <row r="41" spans="1:3" ht="15" customHeight="1">
      <c r="A41" s="15" t="s">
        <v>31</v>
      </c>
      <c r="B41" s="11"/>
      <c r="C41" s="16">
        <v>1080</v>
      </c>
    </row>
    <row r="42" spans="1:3" ht="15" customHeight="1">
      <c r="A42" s="15" t="s">
        <v>32</v>
      </c>
      <c r="B42" s="11"/>
      <c r="C42" s="16">
        <v>520</v>
      </c>
    </row>
    <row r="43" spans="1:3" ht="15" customHeight="1">
      <c r="A43" s="15" t="s">
        <v>33</v>
      </c>
      <c r="B43" s="11"/>
      <c r="C43" s="16">
        <v>2900</v>
      </c>
    </row>
    <row r="44" spans="1:3" ht="15" customHeight="1">
      <c r="A44" s="10" t="s">
        <v>34</v>
      </c>
      <c r="B44" s="11">
        <v>311120</v>
      </c>
      <c r="C44" s="12">
        <v>202000</v>
      </c>
    </row>
    <row r="45" spans="1:3" ht="15" customHeight="1">
      <c r="A45" s="10" t="s">
        <v>35</v>
      </c>
      <c r="B45" s="11">
        <v>314110</v>
      </c>
      <c r="C45" s="12">
        <f>SUM(C46)</f>
        <v>10000</v>
      </c>
    </row>
    <row r="46" spans="1:3" ht="15" customHeight="1">
      <c r="A46" s="15" t="s">
        <v>50</v>
      </c>
      <c r="B46" s="11"/>
      <c r="C46" s="16">
        <v>10000</v>
      </c>
    </row>
    <row r="47" spans="1:3" ht="15" customHeight="1">
      <c r="A47" s="10" t="s">
        <v>36</v>
      </c>
      <c r="B47" s="11">
        <v>316110</v>
      </c>
      <c r="C47" s="12">
        <f>SUM(C48)</f>
        <v>21600</v>
      </c>
    </row>
    <row r="48" spans="1:3" ht="15" customHeight="1">
      <c r="A48" s="15" t="s">
        <v>51</v>
      </c>
      <c r="B48" s="11"/>
      <c r="C48" s="16">
        <v>21600</v>
      </c>
    </row>
    <row r="49" spans="1:3" s="1" customFormat="1" ht="15" customHeight="1">
      <c r="A49" s="10" t="s">
        <v>37</v>
      </c>
      <c r="B49" s="11">
        <v>333110</v>
      </c>
      <c r="C49" s="12">
        <f>SUM(C50)</f>
        <v>1829300</v>
      </c>
    </row>
    <row r="50" spans="1:3" s="1" customFormat="1" ht="15" customHeight="1">
      <c r="A50" s="15" t="s">
        <v>52</v>
      </c>
      <c r="B50" s="11"/>
      <c r="C50" s="16">
        <v>1829300</v>
      </c>
    </row>
    <row r="51" spans="1:3" s="1" customFormat="1" ht="15" customHeight="1">
      <c r="A51" s="10" t="s">
        <v>38</v>
      </c>
      <c r="B51" s="11">
        <v>334110</v>
      </c>
      <c r="C51" s="12">
        <v>4200</v>
      </c>
    </row>
    <row r="52" spans="1:3" s="1" customFormat="1" ht="15" customHeight="1">
      <c r="A52" s="10" t="s">
        <v>39</v>
      </c>
      <c r="B52" s="11">
        <v>335110</v>
      </c>
      <c r="C52" s="12">
        <v>15000</v>
      </c>
    </row>
    <row r="53" spans="1:3" s="2" customFormat="1" ht="15">
      <c r="A53" s="17"/>
      <c r="B53" s="18"/>
      <c r="C53" s="19"/>
    </row>
    <row r="54" spans="1:3" s="2" customFormat="1" ht="15">
      <c r="A54" s="17"/>
      <c r="B54" s="18"/>
      <c r="C54" s="19"/>
    </row>
    <row r="55" spans="1:3" s="2" customFormat="1" ht="15">
      <c r="A55" s="17"/>
      <c r="B55" s="18"/>
      <c r="C55" s="19"/>
    </row>
    <row r="56" spans="1:3" s="2" customFormat="1" ht="15">
      <c r="A56" s="17"/>
      <c r="B56" s="18"/>
      <c r="C56" s="19"/>
    </row>
    <row r="57" spans="1:3" s="2" customFormat="1" ht="15">
      <c r="A57" s="17"/>
      <c r="B57" s="18"/>
      <c r="C57" s="19"/>
    </row>
    <row r="58" spans="1:3" s="2" customFormat="1" ht="15">
      <c r="A58" s="17"/>
      <c r="B58" s="18"/>
      <c r="C58" s="19"/>
    </row>
    <row r="59" spans="1:3" s="2" customFormat="1" ht="15">
      <c r="A59" s="17"/>
      <c r="B59" s="18"/>
      <c r="C59" s="19"/>
    </row>
    <row r="60" spans="1:3" s="1" customFormat="1" ht="15">
      <c r="A60" s="20"/>
      <c r="B60" s="21"/>
      <c r="C60" s="22"/>
    </row>
    <row r="61" spans="1:3" ht="15" customHeight="1">
      <c r="A61" s="10" t="s">
        <v>40</v>
      </c>
      <c r="B61" s="11">
        <v>336110</v>
      </c>
      <c r="C61" s="12">
        <f>SUM(C62:C66)</f>
        <v>47200</v>
      </c>
    </row>
    <row r="62" spans="1:3" ht="15" customHeight="1">
      <c r="A62" s="15" t="s">
        <v>53</v>
      </c>
      <c r="B62" s="11"/>
      <c r="C62" s="16">
        <v>26440</v>
      </c>
    </row>
    <row r="63" spans="1:3" ht="15" customHeight="1">
      <c r="A63" s="15" t="s">
        <v>54</v>
      </c>
      <c r="B63" s="11"/>
      <c r="C63" s="16">
        <v>8360</v>
      </c>
    </row>
    <row r="64" spans="1:3" ht="15" customHeight="1">
      <c r="A64" s="15" t="s">
        <v>55</v>
      </c>
      <c r="B64" s="11"/>
      <c r="C64" s="16">
        <v>2400</v>
      </c>
    </row>
    <row r="65" spans="1:3" ht="15" customHeight="1">
      <c r="A65" s="15" t="s">
        <v>98</v>
      </c>
      <c r="B65" s="11"/>
      <c r="C65" s="16">
        <v>7000</v>
      </c>
    </row>
    <row r="66" spans="1:3" ht="15" customHeight="1">
      <c r="A66" s="15" t="s">
        <v>56</v>
      </c>
      <c r="B66" s="11"/>
      <c r="C66" s="16">
        <v>3000</v>
      </c>
    </row>
    <row r="67" spans="1:3" ht="15" customHeight="1">
      <c r="A67" s="10" t="s">
        <v>41</v>
      </c>
      <c r="B67" s="11">
        <v>337110</v>
      </c>
      <c r="C67" s="12">
        <f>SUM(C68:C71)</f>
        <v>53600</v>
      </c>
    </row>
    <row r="68" spans="1:3" ht="15" customHeight="1">
      <c r="A68" s="15" t="s">
        <v>42</v>
      </c>
      <c r="B68" s="11"/>
      <c r="C68" s="16">
        <v>39000</v>
      </c>
    </row>
    <row r="69" spans="1:3" ht="15" customHeight="1">
      <c r="A69" s="15" t="s">
        <v>43</v>
      </c>
      <c r="B69" s="11"/>
      <c r="C69" s="16">
        <v>1800</v>
      </c>
    </row>
    <row r="70" spans="1:3" ht="15" customHeight="1">
      <c r="A70" s="15" t="s">
        <v>44</v>
      </c>
      <c r="B70" s="11"/>
      <c r="C70" s="16">
        <v>200</v>
      </c>
    </row>
    <row r="71" spans="1:3" ht="15" customHeight="1">
      <c r="A71" s="15" t="s">
        <v>45</v>
      </c>
      <c r="B71" s="11"/>
      <c r="C71" s="16">
        <v>12600</v>
      </c>
    </row>
    <row r="72" spans="1:3" ht="15" customHeight="1">
      <c r="A72" s="10" t="s">
        <v>46</v>
      </c>
      <c r="B72" s="11">
        <v>338110</v>
      </c>
      <c r="C72" s="12">
        <f>SUM(C73:C74)</f>
        <v>18600</v>
      </c>
    </row>
    <row r="73" spans="1:3" ht="15" customHeight="1">
      <c r="A73" s="15" t="s">
        <v>57</v>
      </c>
      <c r="B73" s="11"/>
      <c r="C73" s="16">
        <v>6000</v>
      </c>
    </row>
    <row r="74" spans="1:3" ht="15" customHeight="1">
      <c r="A74" s="15" t="s">
        <v>58</v>
      </c>
      <c r="B74" s="11"/>
      <c r="C74" s="16">
        <v>12600</v>
      </c>
    </row>
    <row r="75" spans="1:3" ht="15" customHeight="1">
      <c r="A75" s="31" t="s">
        <v>59</v>
      </c>
      <c r="B75" s="32">
        <v>339110</v>
      </c>
      <c r="C75" s="32">
        <f>SUM(C76+C77+C78+C79)</f>
        <v>32300</v>
      </c>
    </row>
    <row r="76" spans="1:3" ht="15" customHeight="1">
      <c r="A76" s="33" t="s">
        <v>60</v>
      </c>
      <c r="B76" s="32"/>
      <c r="C76" s="34">
        <v>10000</v>
      </c>
    </row>
    <row r="77" spans="1:3" ht="15" customHeight="1">
      <c r="A77" s="33" t="s">
        <v>61</v>
      </c>
      <c r="B77" s="32"/>
      <c r="C77" s="34">
        <v>10000</v>
      </c>
    </row>
    <row r="78" spans="1:3" ht="15" customHeight="1">
      <c r="A78" s="33" t="s">
        <v>81</v>
      </c>
      <c r="B78" s="33"/>
      <c r="C78" s="34">
        <v>7300</v>
      </c>
    </row>
    <row r="79" spans="1:3" ht="15" customHeight="1">
      <c r="A79" s="33" t="s">
        <v>62</v>
      </c>
      <c r="B79" s="33"/>
      <c r="C79" s="34">
        <v>5000</v>
      </c>
    </row>
    <row r="94" spans="1:3" s="29" customFormat="1" ht="15.75">
      <c r="A94" s="45" t="s">
        <v>80</v>
      </c>
      <c r="B94" s="45"/>
      <c r="C94" s="45"/>
    </row>
    <row r="95" spans="1:3" s="29" customFormat="1" ht="15.75">
      <c r="A95" s="28"/>
      <c r="B95" s="28"/>
      <c r="C95" s="38"/>
    </row>
    <row r="96" spans="1:3" s="29" customFormat="1" ht="15.75">
      <c r="A96" s="45" t="s">
        <v>68</v>
      </c>
      <c r="B96" s="45"/>
      <c r="C96" s="45"/>
    </row>
    <row r="111" spans="1:3" s="4" customFormat="1" ht="13.5">
      <c r="A111" s="30" t="s">
        <v>70</v>
      </c>
      <c r="C111" s="3"/>
    </row>
  </sheetData>
  <sheetProtection/>
  <mergeCells count="4">
    <mergeCell ref="A3:C3"/>
    <mergeCell ref="A5:B5"/>
    <mergeCell ref="A94:C94"/>
    <mergeCell ref="A96:C96"/>
  </mergeCells>
  <printOptions/>
  <pageMargins left="0.75" right="0.2" top="0.22" bottom="0.2" header="0.2" footer="0.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C107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51.421875" style="4" customWidth="1"/>
    <col min="2" max="2" width="24.140625" style="4" customWidth="1"/>
    <col min="3" max="3" width="16.140625" style="3" customWidth="1"/>
  </cols>
  <sheetData>
    <row r="3" spans="1:3" ht="19.5" customHeight="1">
      <c r="A3" s="44" t="s">
        <v>123</v>
      </c>
      <c r="B3" s="44"/>
      <c r="C3" s="44"/>
    </row>
    <row r="4" spans="1:3" ht="14.25" customHeight="1">
      <c r="A4" s="37"/>
      <c r="B4" s="37"/>
      <c r="C4" s="37"/>
    </row>
    <row r="5" spans="1:3" ht="14.25" customHeight="1">
      <c r="A5" s="44" t="s">
        <v>4</v>
      </c>
      <c r="B5" s="44"/>
      <c r="C5" s="37">
        <f>SUM(C7:C12)</f>
        <v>14398020</v>
      </c>
    </row>
    <row r="6" spans="1:3" ht="14.25" customHeight="1">
      <c r="A6" s="24"/>
      <c r="B6" s="24"/>
      <c r="C6" s="38"/>
    </row>
    <row r="7" spans="1:3" ht="14.25" customHeight="1">
      <c r="A7" s="27" t="s">
        <v>124</v>
      </c>
      <c r="B7" s="28" t="s">
        <v>5</v>
      </c>
      <c r="C7" s="38">
        <f>SUM(C18+C19+C20+C21)</f>
        <v>7137700</v>
      </c>
    </row>
    <row r="8" spans="1:3" ht="14.25" customHeight="1">
      <c r="A8" s="27" t="s">
        <v>125</v>
      </c>
      <c r="B8" s="28" t="s">
        <v>6</v>
      </c>
      <c r="C8" s="38">
        <f>SUM(C22+C23+C24+C25)</f>
        <v>2060600</v>
      </c>
    </row>
    <row r="9" spans="1:3" ht="14.25" customHeight="1">
      <c r="A9" s="27" t="s">
        <v>126</v>
      </c>
      <c r="B9" s="28" t="s">
        <v>52</v>
      </c>
      <c r="C9" s="38">
        <f>SUM(C46)</f>
        <v>3936000</v>
      </c>
    </row>
    <row r="10" spans="1:3" ht="14.25" customHeight="1">
      <c r="A10" s="28"/>
      <c r="B10" s="28" t="s">
        <v>63</v>
      </c>
      <c r="C10" s="38">
        <f>SUM(C28+C43)</f>
        <v>848200</v>
      </c>
    </row>
    <row r="11" spans="1:3" ht="14.25" customHeight="1">
      <c r="A11" s="28"/>
      <c r="B11" s="28" t="s">
        <v>7</v>
      </c>
      <c r="C11" s="38">
        <f>SUM(C38+C44+C48+C49+C58+C64+C69+C71)</f>
        <v>398920</v>
      </c>
    </row>
    <row r="12" spans="1:3" ht="12.75" customHeight="1">
      <c r="A12" s="28"/>
      <c r="B12" s="28" t="s">
        <v>64</v>
      </c>
      <c r="C12" s="38">
        <f>SUM(C39+C26+C27)</f>
        <v>16600</v>
      </c>
    </row>
    <row r="13" ht="12.75" customHeight="1"/>
    <row r="14" ht="12.75" customHeight="1">
      <c r="C14" s="37" t="s">
        <v>71</v>
      </c>
    </row>
    <row r="15" spans="1:3" ht="15">
      <c r="A15" s="5" t="s">
        <v>0</v>
      </c>
      <c r="B15" s="5" t="s">
        <v>1</v>
      </c>
      <c r="C15" s="22" t="s">
        <v>47</v>
      </c>
    </row>
    <row r="16" spans="1:3" ht="15">
      <c r="A16" s="6" t="s">
        <v>2</v>
      </c>
      <c r="B16" s="6"/>
      <c r="C16" s="26" t="s">
        <v>48</v>
      </c>
    </row>
    <row r="17" spans="1:3" ht="15" customHeight="1">
      <c r="A17" s="8" t="s">
        <v>8</v>
      </c>
      <c r="B17" s="9"/>
      <c r="C17" s="7"/>
    </row>
    <row r="18" spans="1:3" ht="15" customHeight="1">
      <c r="A18" s="10" t="s">
        <v>9</v>
      </c>
      <c r="B18" s="11">
        <v>211180</v>
      </c>
      <c r="C18" s="12">
        <v>5577500</v>
      </c>
    </row>
    <row r="19" spans="1:3" ht="15" customHeight="1">
      <c r="A19" s="13" t="s">
        <v>10</v>
      </c>
      <c r="B19" s="11">
        <v>212100</v>
      </c>
      <c r="C19" s="12">
        <v>1283000</v>
      </c>
    </row>
    <row r="20" spans="1:3" ht="15" customHeight="1">
      <c r="A20" s="13" t="s">
        <v>11</v>
      </c>
      <c r="B20" s="11">
        <v>212210</v>
      </c>
      <c r="C20" s="12">
        <v>250700</v>
      </c>
    </row>
    <row r="21" spans="1:3" ht="15" customHeight="1">
      <c r="A21" s="13" t="s">
        <v>12</v>
      </c>
      <c r="B21" s="11">
        <v>273500</v>
      </c>
      <c r="C21" s="12">
        <v>26500</v>
      </c>
    </row>
    <row r="22" spans="1:3" ht="15" customHeight="1">
      <c r="A22" s="10" t="s">
        <v>13</v>
      </c>
      <c r="B22" s="11">
        <v>222110</v>
      </c>
      <c r="C22" s="12">
        <v>451300</v>
      </c>
    </row>
    <row r="23" spans="1:3" ht="15" customHeight="1">
      <c r="A23" s="10" t="s">
        <v>14</v>
      </c>
      <c r="B23" s="11">
        <v>222130</v>
      </c>
      <c r="C23" s="12">
        <v>1038000</v>
      </c>
    </row>
    <row r="24" spans="1:3" ht="15" customHeight="1">
      <c r="A24" s="10" t="s">
        <v>15</v>
      </c>
      <c r="B24" s="11">
        <v>222140</v>
      </c>
      <c r="C24" s="12">
        <v>540800</v>
      </c>
    </row>
    <row r="25" spans="1:3" ht="15" customHeight="1">
      <c r="A25" s="14" t="s">
        <v>67</v>
      </c>
      <c r="B25" s="11">
        <v>222190</v>
      </c>
      <c r="C25" s="12">
        <v>30500</v>
      </c>
    </row>
    <row r="26" spans="1:3" ht="15" customHeight="1">
      <c r="A26" s="10" t="s">
        <v>16</v>
      </c>
      <c r="B26" s="11">
        <v>222210</v>
      </c>
      <c r="C26" s="12">
        <v>4960</v>
      </c>
    </row>
    <row r="27" spans="1:3" ht="15" customHeight="1">
      <c r="A27" s="10" t="s">
        <v>17</v>
      </c>
      <c r="B27" s="11">
        <v>222220</v>
      </c>
      <c r="C27" s="12">
        <v>3740</v>
      </c>
    </row>
    <row r="28" spans="1:3" ht="15" customHeight="1">
      <c r="A28" s="10" t="s">
        <v>18</v>
      </c>
      <c r="B28" s="11">
        <v>222500</v>
      </c>
      <c r="C28" s="12">
        <f>SUM(C29:C37)</f>
        <v>145200</v>
      </c>
    </row>
    <row r="29" spans="1:3" ht="15" customHeight="1">
      <c r="A29" s="15" t="s">
        <v>19</v>
      </c>
      <c r="B29" s="11"/>
      <c r="C29" s="16">
        <v>14000</v>
      </c>
    </row>
    <row r="30" spans="1:3" ht="15" customHeight="1">
      <c r="A30" s="15" t="s">
        <v>20</v>
      </c>
      <c r="B30" s="11"/>
      <c r="C30" s="16">
        <v>12000</v>
      </c>
    </row>
    <row r="31" spans="1:3" ht="15" customHeight="1">
      <c r="A31" s="15" t="s">
        <v>21</v>
      </c>
      <c r="B31" s="11"/>
      <c r="C31" s="16">
        <v>25000</v>
      </c>
    </row>
    <row r="32" spans="1:3" ht="15" customHeight="1">
      <c r="A32" s="15" t="s">
        <v>22</v>
      </c>
      <c r="B32" s="11"/>
      <c r="C32" s="16">
        <v>7000</v>
      </c>
    </row>
    <row r="33" spans="1:3" ht="15" customHeight="1">
      <c r="A33" s="15" t="s">
        <v>23</v>
      </c>
      <c r="B33" s="11"/>
      <c r="C33" s="16">
        <v>30000</v>
      </c>
    </row>
    <row r="34" spans="1:3" ht="15" customHeight="1">
      <c r="A34" s="15" t="s">
        <v>24</v>
      </c>
      <c r="B34" s="11"/>
      <c r="C34" s="16">
        <v>30000</v>
      </c>
    </row>
    <row r="35" spans="1:3" ht="15" customHeight="1">
      <c r="A35" s="15" t="s">
        <v>26</v>
      </c>
      <c r="B35" s="11"/>
      <c r="C35" s="16">
        <v>20000</v>
      </c>
    </row>
    <row r="36" spans="1:3" ht="15" customHeight="1">
      <c r="A36" s="15" t="s">
        <v>27</v>
      </c>
      <c r="B36" s="11"/>
      <c r="C36" s="16">
        <v>1200</v>
      </c>
    </row>
    <row r="37" spans="1:3" ht="15" customHeight="1">
      <c r="A37" s="15" t="s">
        <v>28</v>
      </c>
      <c r="B37" s="11"/>
      <c r="C37" s="16">
        <v>6000</v>
      </c>
    </row>
    <row r="38" spans="1:3" ht="15" customHeight="1">
      <c r="A38" s="10" t="s">
        <v>29</v>
      </c>
      <c r="B38" s="11">
        <v>222980</v>
      </c>
      <c r="C38" s="12">
        <v>1420</v>
      </c>
    </row>
    <row r="39" spans="1:3" ht="15" customHeight="1">
      <c r="A39" s="10" t="s">
        <v>30</v>
      </c>
      <c r="B39" s="11">
        <v>222990</v>
      </c>
      <c r="C39" s="12">
        <f>SUM(C40:C42)</f>
        <v>7900</v>
      </c>
    </row>
    <row r="40" spans="1:3" ht="15" customHeight="1">
      <c r="A40" s="15" t="s">
        <v>31</v>
      </c>
      <c r="B40" s="11"/>
      <c r="C40" s="16">
        <v>2580</v>
      </c>
    </row>
    <row r="41" spans="1:3" ht="15" customHeight="1">
      <c r="A41" s="15" t="s">
        <v>32</v>
      </c>
      <c r="B41" s="11"/>
      <c r="C41" s="16">
        <v>520</v>
      </c>
    </row>
    <row r="42" spans="1:3" ht="15" customHeight="1">
      <c r="A42" s="15" t="s">
        <v>33</v>
      </c>
      <c r="B42" s="11"/>
      <c r="C42" s="16">
        <v>4800</v>
      </c>
    </row>
    <row r="43" spans="1:3" ht="15" customHeight="1">
      <c r="A43" s="10" t="s">
        <v>34</v>
      </c>
      <c r="B43" s="11">
        <v>311120</v>
      </c>
      <c r="C43" s="12">
        <v>703000</v>
      </c>
    </row>
    <row r="44" spans="1:3" ht="15" customHeight="1">
      <c r="A44" s="10" t="s">
        <v>35</v>
      </c>
      <c r="B44" s="11">
        <v>314110</v>
      </c>
      <c r="C44" s="12">
        <f>SUM(C45)</f>
        <v>60000</v>
      </c>
    </row>
    <row r="45" spans="1:3" ht="15" customHeight="1">
      <c r="A45" s="15" t="s">
        <v>50</v>
      </c>
      <c r="B45" s="11"/>
      <c r="C45" s="16">
        <v>60000</v>
      </c>
    </row>
    <row r="46" spans="1:3" s="1" customFormat="1" ht="15" customHeight="1">
      <c r="A46" s="10" t="s">
        <v>37</v>
      </c>
      <c r="B46" s="11">
        <v>333110</v>
      </c>
      <c r="C46" s="12">
        <f>SUM(C47)</f>
        <v>3936000</v>
      </c>
    </row>
    <row r="47" spans="1:3" s="1" customFormat="1" ht="15" customHeight="1">
      <c r="A47" s="15" t="s">
        <v>52</v>
      </c>
      <c r="B47" s="11"/>
      <c r="C47" s="16">
        <v>3936000</v>
      </c>
    </row>
    <row r="48" spans="1:3" s="1" customFormat="1" ht="15" customHeight="1">
      <c r="A48" s="10" t="s">
        <v>38</v>
      </c>
      <c r="B48" s="11">
        <v>334110</v>
      </c>
      <c r="C48" s="12">
        <v>8900</v>
      </c>
    </row>
    <row r="49" spans="1:3" s="1" customFormat="1" ht="15" customHeight="1">
      <c r="A49" s="10" t="s">
        <v>39</v>
      </c>
      <c r="B49" s="11">
        <v>335110</v>
      </c>
      <c r="C49" s="12">
        <v>32000</v>
      </c>
    </row>
    <row r="50" spans="1:3" s="2" customFormat="1" ht="15">
      <c r="A50" s="17"/>
      <c r="B50" s="18"/>
      <c r="C50" s="19"/>
    </row>
    <row r="51" spans="1:3" s="2" customFormat="1" ht="15">
      <c r="A51" s="17"/>
      <c r="B51" s="18"/>
      <c r="C51" s="19"/>
    </row>
    <row r="52" spans="1:3" s="2" customFormat="1" ht="15">
      <c r="A52" s="17"/>
      <c r="B52" s="18"/>
      <c r="C52" s="19"/>
    </row>
    <row r="53" spans="1:3" s="2" customFormat="1" ht="15">
      <c r="A53" s="17"/>
      <c r="B53" s="18"/>
      <c r="C53" s="19"/>
    </row>
    <row r="54" spans="1:3" s="2" customFormat="1" ht="15">
      <c r="A54" s="17"/>
      <c r="B54" s="18"/>
      <c r="C54" s="19"/>
    </row>
    <row r="55" spans="1:3" s="2" customFormat="1" ht="15">
      <c r="A55" s="17"/>
      <c r="B55" s="18"/>
      <c r="C55" s="19"/>
    </row>
    <row r="56" spans="1:3" s="2" customFormat="1" ht="15">
      <c r="A56" s="17"/>
      <c r="B56" s="18"/>
      <c r="C56" s="19"/>
    </row>
    <row r="57" spans="1:3" s="1" customFormat="1" ht="15">
      <c r="A57" s="20"/>
      <c r="B57" s="21"/>
      <c r="C57" s="22"/>
    </row>
    <row r="58" spans="1:3" ht="15" customHeight="1">
      <c r="A58" s="10" t="s">
        <v>40</v>
      </c>
      <c r="B58" s="11">
        <v>336110</v>
      </c>
      <c r="C58" s="12">
        <f>SUM(C59:C63)</f>
        <v>88400</v>
      </c>
    </row>
    <row r="59" spans="1:3" ht="15" customHeight="1">
      <c r="A59" s="15" t="s">
        <v>53</v>
      </c>
      <c r="B59" s="11"/>
      <c r="C59" s="16">
        <v>53500</v>
      </c>
    </row>
    <row r="60" spans="1:3" ht="15" customHeight="1">
      <c r="A60" s="15" t="s">
        <v>54</v>
      </c>
      <c r="B60" s="11"/>
      <c r="C60" s="16">
        <v>17100</v>
      </c>
    </row>
    <row r="61" spans="1:3" ht="15" customHeight="1">
      <c r="A61" s="15" t="s">
        <v>55</v>
      </c>
      <c r="B61" s="11"/>
      <c r="C61" s="16">
        <v>4800</v>
      </c>
    </row>
    <row r="62" spans="1:3" ht="15" customHeight="1">
      <c r="A62" s="15" t="s">
        <v>98</v>
      </c>
      <c r="B62" s="11"/>
      <c r="C62" s="16">
        <v>7000</v>
      </c>
    </row>
    <row r="63" spans="1:3" ht="15" customHeight="1">
      <c r="A63" s="15" t="s">
        <v>56</v>
      </c>
      <c r="B63" s="11"/>
      <c r="C63" s="16">
        <v>6000</v>
      </c>
    </row>
    <row r="64" spans="1:3" ht="15" customHeight="1">
      <c r="A64" s="10" t="s">
        <v>41</v>
      </c>
      <c r="B64" s="11">
        <v>337110</v>
      </c>
      <c r="C64" s="12">
        <f>SUM(C65:C68)</f>
        <v>92100</v>
      </c>
    </row>
    <row r="65" spans="1:3" ht="15" customHeight="1">
      <c r="A65" s="15" t="s">
        <v>42</v>
      </c>
      <c r="B65" s="11"/>
      <c r="C65" s="16">
        <v>65000</v>
      </c>
    </row>
    <row r="66" spans="1:3" ht="15" customHeight="1">
      <c r="A66" s="15" t="s">
        <v>43</v>
      </c>
      <c r="B66" s="11"/>
      <c r="C66" s="16">
        <v>5300</v>
      </c>
    </row>
    <row r="67" spans="1:3" ht="15" customHeight="1">
      <c r="A67" s="15" t="s">
        <v>44</v>
      </c>
      <c r="B67" s="11"/>
      <c r="C67" s="16">
        <v>800</v>
      </c>
    </row>
    <row r="68" spans="1:3" ht="15" customHeight="1">
      <c r="A68" s="15" t="s">
        <v>45</v>
      </c>
      <c r="B68" s="11"/>
      <c r="C68" s="16">
        <v>21000</v>
      </c>
    </row>
    <row r="69" spans="1:3" ht="15" customHeight="1">
      <c r="A69" s="10" t="s">
        <v>46</v>
      </c>
      <c r="B69" s="11">
        <v>338110</v>
      </c>
      <c r="C69" s="12">
        <f>SUM(C70:C70)</f>
        <v>54000</v>
      </c>
    </row>
    <row r="70" spans="1:3" ht="15" customHeight="1">
      <c r="A70" s="15" t="s">
        <v>57</v>
      </c>
      <c r="B70" s="11"/>
      <c r="C70" s="16">
        <v>54000</v>
      </c>
    </row>
    <row r="71" spans="1:3" ht="15" customHeight="1">
      <c r="A71" s="31" t="s">
        <v>59</v>
      </c>
      <c r="B71" s="32">
        <v>339110</v>
      </c>
      <c r="C71" s="32">
        <f>SUM(C72+C73+C74+C75)</f>
        <v>62100</v>
      </c>
    </row>
    <row r="72" spans="1:3" ht="15" customHeight="1">
      <c r="A72" s="33" t="s">
        <v>60</v>
      </c>
      <c r="B72" s="32"/>
      <c r="C72" s="34">
        <v>20000</v>
      </c>
    </row>
    <row r="73" spans="1:3" ht="15" customHeight="1">
      <c r="A73" s="33" t="s">
        <v>61</v>
      </c>
      <c r="B73" s="32"/>
      <c r="C73" s="34">
        <v>20000</v>
      </c>
    </row>
    <row r="74" spans="1:3" ht="15" customHeight="1">
      <c r="A74" s="33" t="s">
        <v>81</v>
      </c>
      <c r="B74" s="33"/>
      <c r="C74" s="34">
        <v>10700</v>
      </c>
    </row>
    <row r="75" spans="1:3" ht="15" customHeight="1">
      <c r="A75" s="33" t="s">
        <v>62</v>
      </c>
      <c r="B75" s="33"/>
      <c r="C75" s="34">
        <v>11400</v>
      </c>
    </row>
    <row r="90" spans="1:3" s="29" customFormat="1" ht="15.75">
      <c r="A90" s="45" t="s">
        <v>80</v>
      </c>
      <c r="B90" s="45"/>
      <c r="C90" s="45"/>
    </row>
    <row r="91" spans="1:3" s="29" customFormat="1" ht="15.75">
      <c r="A91" s="28"/>
      <c r="B91" s="28"/>
      <c r="C91" s="38"/>
    </row>
    <row r="92" spans="1:3" s="29" customFormat="1" ht="15.75">
      <c r="A92" s="45" t="s">
        <v>68</v>
      </c>
      <c r="B92" s="45"/>
      <c r="C92" s="45"/>
    </row>
    <row r="107" spans="1:3" s="4" customFormat="1" ht="13.5">
      <c r="A107" s="30" t="s">
        <v>70</v>
      </c>
      <c r="C107" s="3"/>
    </row>
  </sheetData>
  <sheetProtection/>
  <mergeCells count="4">
    <mergeCell ref="A3:C3"/>
    <mergeCell ref="A5:B5"/>
    <mergeCell ref="A90:C90"/>
    <mergeCell ref="A92:C92"/>
  </mergeCells>
  <printOptions/>
  <pageMargins left="0.75" right="0.2" top="0.22" bottom="0.2" header="0.2" footer="0.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3:C106"/>
  <sheetViews>
    <sheetView zoomScalePageLayoutView="0" workbookViewId="0" topLeftCell="A1">
      <selection activeCell="A13" sqref="A13:A14"/>
    </sheetView>
  </sheetViews>
  <sheetFormatPr defaultColWidth="9.140625" defaultRowHeight="12.75"/>
  <cols>
    <col min="1" max="1" width="51.421875" style="4" customWidth="1"/>
    <col min="2" max="2" width="24.140625" style="4" customWidth="1"/>
    <col min="3" max="3" width="16.140625" style="3" customWidth="1"/>
  </cols>
  <sheetData>
    <row r="3" spans="1:3" ht="19.5" customHeight="1">
      <c r="A3" s="44" t="s">
        <v>127</v>
      </c>
      <c r="B3" s="44"/>
      <c r="C3" s="44"/>
    </row>
    <row r="4" spans="1:3" ht="14.25" customHeight="1">
      <c r="A4" s="39"/>
      <c r="B4" s="39"/>
      <c r="C4" s="39"/>
    </row>
    <row r="5" spans="1:3" ht="14.25" customHeight="1">
      <c r="A5" s="44" t="s">
        <v>4</v>
      </c>
      <c r="B5" s="44"/>
      <c r="C5" s="39">
        <f>SUM(C7:C12)</f>
        <v>5827200</v>
      </c>
    </row>
    <row r="6" spans="1:3" ht="14.25" customHeight="1">
      <c r="A6" s="24"/>
      <c r="B6" s="24"/>
      <c r="C6" s="40"/>
    </row>
    <row r="7" spans="1:3" ht="14.25" customHeight="1">
      <c r="A7" s="27" t="s">
        <v>163</v>
      </c>
      <c r="B7" s="28" t="s">
        <v>5</v>
      </c>
      <c r="C7" s="40">
        <f>SUM(C18+C19+C20+C21)</f>
        <v>3644000</v>
      </c>
    </row>
    <row r="8" spans="1:3" ht="14.25" customHeight="1">
      <c r="A8" s="27" t="s">
        <v>134</v>
      </c>
      <c r="B8" s="28" t="s">
        <v>6</v>
      </c>
      <c r="C8" s="40">
        <f>SUM(C22+C23+C24+C25)</f>
        <v>848300</v>
      </c>
    </row>
    <row r="9" spans="1:3" ht="14.25" customHeight="1">
      <c r="A9" s="27" t="s">
        <v>136</v>
      </c>
      <c r="B9" s="28" t="s">
        <v>52</v>
      </c>
      <c r="C9" s="40">
        <f>SUM(C40)</f>
        <v>1126100</v>
      </c>
    </row>
    <row r="10" spans="1:3" ht="14.25" customHeight="1">
      <c r="A10" s="28"/>
      <c r="B10" s="28" t="s">
        <v>63</v>
      </c>
      <c r="C10" s="40">
        <f>SUM(C28)</f>
        <v>85000</v>
      </c>
    </row>
    <row r="11" spans="1:3" ht="14.25" customHeight="1">
      <c r="A11" s="28"/>
      <c r="B11" s="28" t="s">
        <v>7</v>
      </c>
      <c r="C11" s="40">
        <f>SUM(C37+C41+C43+C45+C63+C70)</f>
        <v>109500</v>
      </c>
    </row>
    <row r="12" spans="1:3" ht="12.75" customHeight="1">
      <c r="A12" s="28"/>
      <c r="B12" s="28" t="s">
        <v>64</v>
      </c>
      <c r="C12" s="40">
        <f>SUM(C39+C26+C27)</f>
        <v>14300</v>
      </c>
    </row>
    <row r="13" ht="12.75" customHeight="1">
      <c r="A13" s="28" t="s">
        <v>170</v>
      </c>
    </row>
    <row r="14" spans="1:3" ht="12.75" customHeight="1">
      <c r="A14" s="28" t="s">
        <v>171</v>
      </c>
      <c r="C14" s="39" t="s">
        <v>71</v>
      </c>
    </row>
    <row r="15" spans="1:3" ht="15">
      <c r="A15" s="5" t="s">
        <v>0</v>
      </c>
      <c r="B15" s="5" t="s">
        <v>1</v>
      </c>
      <c r="C15" s="22" t="s">
        <v>47</v>
      </c>
    </row>
    <row r="16" spans="1:3" ht="15">
      <c r="A16" s="6" t="s">
        <v>2</v>
      </c>
      <c r="B16" s="6"/>
      <c r="C16" s="26" t="s">
        <v>48</v>
      </c>
    </row>
    <row r="17" spans="1:3" ht="15" customHeight="1">
      <c r="A17" s="8" t="s">
        <v>8</v>
      </c>
      <c r="B17" s="9"/>
      <c r="C17" s="7"/>
    </row>
    <row r="18" spans="1:3" ht="15" customHeight="1">
      <c r="A18" s="10" t="s">
        <v>9</v>
      </c>
      <c r="B18" s="11">
        <v>211180</v>
      </c>
      <c r="C18" s="12">
        <v>2847000</v>
      </c>
    </row>
    <row r="19" spans="1:3" ht="15" customHeight="1">
      <c r="A19" s="13" t="s">
        <v>10</v>
      </c>
      <c r="B19" s="11">
        <v>212100</v>
      </c>
      <c r="C19" s="12">
        <v>654700</v>
      </c>
    </row>
    <row r="20" spans="1:3" ht="15" customHeight="1">
      <c r="A20" s="13" t="s">
        <v>11</v>
      </c>
      <c r="B20" s="11">
        <v>212210</v>
      </c>
      <c r="C20" s="12">
        <v>128000</v>
      </c>
    </row>
    <row r="21" spans="1:3" ht="15" customHeight="1">
      <c r="A21" s="13" t="s">
        <v>12</v>
      </c>
      <c r="B21" s="11">
        <v>273500</v>
      </c>
      <c r="C21" s="12">
        <v>14300</v>
      </c>
    </row>
    <row r="22" spans="1:3" ht="15" customHeight="1">
      <c r="A22" s="10" t="s">
        <v>13</v>
      </c>
      <c r="B22" s="11">
        <v>222110</v>
      </c>
      <c r="C22" s="12">
        <v>146900</v>
      </c>
    </row>
    <row r="23" spans="1:3" ht="15" customHeight="1">
      <c r="A23" s="10" t="s">
        <v>14</v>
      </c>
      <c r="B23" s="11">
        <v>222130</v>
      </c>
      <c r="C23" s="12">
        <v>579700</v>
      </c>
    </row>
    <row r="24" spans="1:3" ht="15" customHeight="1">
      <c r="A24" s="10" t="s">
        <v>15</v>
      </c>
      <c r="B24" s="11">
        <v>222140</v>
      </c>
      <c r="C24" s="12">
        <v>111500</v>
      </c>
    </row>
    <row r="25" spans="1:3" ht="15" customHeight="1">
      <c r="A25" s="14" t="s">
        <v>67</v>
      </c>
      <c r="B25" s="11">
        <v>222190</v>
      </c>
      <c r="C25" s="12">
        <v>10200</v>
      </c>
    </row>
    <row r="26" spans="1:3" ht="15" customHeight="1">
      <c r="A26" s="10" t="s">
        <v>16</v>
      </c>
      <c r="B26" s="11">
        <v>222210</v>
      </c>
      <c r="C26" s="12">
        <v>8800</v>
      </c>
    </row>
    <row r="27" spans="1:3" ht="15" customHeight="1">
      <c r="A27" s="10" t="s">
        <v>17</v>
      </c>
      <c r="B27" s="11">
        <v>222220</v>
      </c>
      <c r="C27" s="12">
        <v>3800</v>
      </c>
    </row>
    <row r="28" spans="1:3" ht="15" customHeight="1">
      <c r="A28" s="10" t="s">
        <v>18</v>
      </c>
      <c r="B28" s="11">
        <v>222500</v>
      </c>
      <c r="C28" s="12">
        <f>SUM(C29:C36)</f>
        <v>85000</v>
      </c>
    </row>
    <row r="29" spans="1:3" ht="15" customHeight="1">
      <c r="A29" s="15" t="s">
        <v>19</v>
      </c>
      <c r="B29" s="11"/>
      <c r="C29" s="16">
        <v>8000</v>
      </c>
    </row>
    <row r="30" spans="1:3" ht="15" customHeight="1">
      <c r="A30" s="15" t="s">
        <v>20</v>
      </c>
      <c r="B30" s="11"/>
      <c r="C30" s="16">
        <v>11000</v>
      </c>
    </row>
    <row r="31" spans="1:3" ht="15" customHeight="1">
      <c r="A31" s="15" t="s">
        <v>21</v>
      </c>
      <c r="B31" s="11"/>
      <c r="C31" s="16">
        <v>15000</v>
      </c>
    </row>
    <row r="32" spans="1:3" ht="15" customHeight="1">
      <c r="A32" s="15" t="s">
        <v>22</v>
      </c>
      <c r="B32" s="11"/>
      <c r="C32" s="16">
        <v>6000</v>
      </c>
    </row>
    <row r="33" spans="1:3" ht="15" customHeight="1">
      <c r="A33" s="15" t="s">
        <v>23</v>
      </c>
      <c r="B33" s="11"/>
      <c r="C33" s="16">
        <v>15000</v>
      </c>
    </row>
    <row r="34" spans="1:3" ht="15" customHeight="1">
      <c r="A34" s="15" t="s">
        <v>24</v>
      </c>
      <c r="B34" s="11"/>
      <c r="C34" s="16">
        <v>5000</v>
      </c>
    </row>
    <row r="35" spans="1:3" ht="15" customHeight="1">
      <c r="A35" s="15" t="s">
        <v>128</v>
      </c>
      <c r="B35" s="11"/>
      <c r="C35" s="16">
        <v>18000</v>
      </c>
    </row>
    <row r="36" spans="1:3" ht="15" customHeight="1">
      <c r="A36" s="15" t="s">
        <v>28</v>
      </c>
      <c r="B36" s="11"/>
      <c r="C36" s="16">
        <v>7000</v>
      </c>
    </row>
    <row r="37" spans="1:3" ht="15" customHeight="1">
      <c r="A37" s="10" t="s">
        <v>29</v>
      </c>
      <c r="B37" s="11">
        <v>222980</v>
      </c>
      <c r="C37" s="12">
        <v>1400</v>
      </c>
    </row>
    <row r="38" spans="1:3" ht="15" customHeight="1">
      <c r="A38" s="10" t="s">
        <v>30</v>
      </c>
      <c r="B38" s="11">
        <v>222990</v>
      </c>
      <c r="C38" s="12">
        <f>SUM(C39:C40)</f>
        <v>1127800</v>
      </c>
    </row>
    <row r="39" spans="1:3" ht="15" customHeight="1">
      <c r="A39" s="15" t="s">
        <v>33</v>
      </c>
      <c r="B39" s="11"/>
      <c r="C39" s="16">
        <v>1700</v>
      </c>
    </row>
    <row r="40" spans="1:3" ht="15" customHeight="1">
      <c r="A40" s="15" t="s">
        <v>129</v>
      </c>
      <c r="B40" s="11"/>
      <c r="C40" s="16">
        <v>1126100</v>
      </c>
    </row>
    <row r="41" spans="1:3" ht="15" customHeight="1">
      <c r="A41" s="10" t="s">
        <v>35</v>
      </c>
      <c r="B41" s="11">
        <v>314110</v>
      </c>
      <c r="C41" s="12">
        <f>SUM(C42)</f>
        <v>7100</v>
      </c>
    </row>
    <row r="42" spans="1:3" ht="15" customHeight="1">
      <c r="A42" s="15" t="s">
        <v>50</v>
      </c>
      <c r="B42" s="11"/>
      <c r="C42" s="16">
        <v>7100</v>
      </c>
    </row>
    <row r="43" spans="1:3" ht="15" customHeight="1">
      <c r="A43" s="10" t="s">
        <v>36</v>
      </c>
      <c r="B43" s="11">
        <v>316110</v>
      </c>
      <c r="C43" s="12">
        <f>SUM(C44)</f>
        <v>31800</v>
      </c>
    </row>
    <row r="44" spans="1:3" ht="15" customHeight="1">
      <c r="A44" s="15" t="s">
        <v>51</v>
      </c>
      <c r="B44" s="11"/>
      <c r="C44" s="16">
        <v>31800</v>
      </c>
    </row>
    <row r="45" spans="1:3" s="1" customFormat="1" ht="15" customHeight="1">
      <c r="A45" s="10" t="s">
        <v>38</v>
      </c>
      <c r="B45" s="11">
        <v>334110</v>
      </c>
      <c r="C45" s="12">
        <v>5400</v>
      </c>
    </row>
    <row r="46" spans="1:3" s="2" customFormat="1" ht="15">
      <c r="A46" s="17"/>
      <c r="B46" s="18"/>
      <c r="C46" s="19"/>
    </row>
    <row r="47" spans="1:3" s="2" customFormat="1" ht="15">
      <c r="A47" s="17"/>
      <c r="B47" s="18"/>
      <c r="C47" s="19"/>
    </row>
    <row r="48" spans="1:3" s="2" customFormat="1" ht="15">
      <c r="A48" s="17"/>
      <c r="B48" s="18"/>
      <c r="C48" s="19"/>
    </row>
    <row r="49" spans="1:3" s="2" customFormat="1" ht="15">
      <c r="A49" s="17"/>
      <c r="B49" s="18"/>
      <c r="C49" s="19"/>
    </row>
    <row r="50" spans="1:3" s="2" customFormat="1" ht="15">
      <c r="A50" s="17"/>
      <c r="B50" s="18"/>
      <c r="C50" s="19"/>
    </row>
    <row r="51" spans="1:3" s="2" customFormat="1" ht="15">
      <c r="A51" s="17"/>
      <c r="B51" s="18"/>
      <c r="C51" s="19"/>
    </row>
    <row r="52" spans="1:3" s="2" customFormat="1" ht="15">
      <c r="A52" s="17"/>
      <c r="B52" s="18"/>
      <c r="C52" s="19"/>
    </row>
    <row r="53" spans="1:3" s="2" customFormat="1" ht="15">
      <c r="A53" s="17"/>
      <c r="B53" s="18"/>
      <c r="C53" s="19"/>
    </row>
    <row r="54" spans="1:3" s="2" customFormat="1" ht="15">
      <c r="A54" s="17"/>
      <c r="B54" s="18"/>
      <c r="C54" s="19"/>
    </row>
    <row r="55" spans="1:3" s="2" customFormat="1" ht="15">
      <c r="A55" s="17"/>
      <c r="B55" s="18"/>
      <c r="C55" s="19"/>
    </row>
    <row r="56" spans="1:3" s="2" customFormat="1" ht="15">
      <c r="A56" s="17"/>
      <c r="B56" s="18"/>
      <c r="C56" s="19"/>
    </row>
    <row r="57" spans="1:3" s="2" customFormat="1" ht="15">
      <c r="A57" s="17"/>
      <c r="B57" s="18"/>
      <c r="C57" s="19"/>
    </row>
    <row r="58" spans="1:3" s="2" customFormat="1" ht="15">
      <c r="A58" s="17"/>
      <c r="B58" s="18"/>
      <c r="C58" s="19"/>
    </row>
    <row r="59" spans="1:3" s="2" customFormat="1" ht="15">
      <c r="A59" s="17"/>
      <c r="B59" s="18"/>
      <c r="C59" s="19"/>
    </row>
    <row r="60" spans="1:3" s="2" customFormat="1" ht="15">
      <c r="A60" s="17"/>
      <c r="B60" s="18"/>
      <c r="C60" s="19"/>
    </row>
    <row r="61" spans="1:3" s="2" customFormat="1" ht="15">
      <c r="A61" s="17"/>
      <c r="B61" s="18"/>
      <c r="C61" s="19"/>
    </row>
    <row r="62" spans="1:3" s="1" customFormat="1" ht="15">
      <c r="A62" s="20"/>
      <c r="B62" s="21"/>
      <c r="C62" s="22"/>
    </row>
    <row r="63" spans="1:3" ht="15" customHeight="1">
      <c r="A63" s="10" t="s">
        <v>40</v>
      </c>
      <c r="B63" s="11">
        <v>336110</v>
      </c>
      <c r="C63" s="12">
        <f>SUM(C64:C69)</f>
        <v>35400</v>
      </c>
    </row>
    <row r="64" spans="1:3" ht="15" customHeight="1">
      <c r="A64" s="15" t="s">
        <v>53</v>
      </c>
      <c r="B64" s="11"/>
      <c r="C64" s="16">
        <v>15100</v>
      </c>
    </row>
    <row r="65" spans="1:3" ht="15" customHeight="1">
      <c r="A65" s="15" t="s">
        <v>54</v>
      </c>
      <c r="B65" s="11"/>
      <c r="C65" s="16">
        <v>10400</v>
      </c>
    </row>
    <row r="66" spans="1:3" ht="15" customHeight="1">
      <c r="A66" s="15" t="s">
        <v>55</v>
      </c>
      <c r="B66" s="11"/>
      <c r="C66" s="16">
        <v>1000</v>
      </c>
    </row>
    <row r="67" spans="1:3" ht="15" customHeight="1">
      <c r="A67" s="15" t="s">
        <v>131</v>
      </c>
      <c r="B67" s="11"/>
      <c r="C67" s="16">
        <v>1100</v>
      </c>
    </row>
    <row r="68" spans="1:3" ht="15" customHeight="1">
      <c r="A68" s="15" t="s">
        <v>130</v>
      </c>
      <c r="B68" s="11"/>
      <c r="C68" s="16">
        <v>800</v>
      </c>
    </row>
    <row r="69" spans="1:3" ht="15" customHeight="1">
      <c r="A69" s="15" t="s">
        <v>98</v>
      </c>
      <c r="B69" s="11"/>
      <c r="C69" s="16">
        <v>7000</v>
      </c>
    </row>
    <row r="70" spans="1:3" ht="15" customHeight="1">
      <c r="A70" s="10" t="s">
        <v>41</v>
      </c>
      <c r="B70" s="11">
        <v>337110</v>
      </c>
      <c r="C70" s="12">
        <f>SUM(C71:C74)</f>
        <v>28400</v>
      </c>
    </row>
    <row r="71" spans="1:3" ht="15" customHeight="1">
      <c r="A71" s="15" t="s">
        <v>42</v>
      </c>
      <c r="B71" s="11"/>
      <c r="C71" s="16">
        <v>19500</v>
      </c>
    </row>
    <row r="72" spans="1:3" ht="15" customHeight="1">
      <c r="A72" s="15" t="s">
        <v>43</v>
      </c>
      <c r="B72" s="11"/>
      <c r="C72" s="16">
        <v>3500</v>
      </c>
    </row>
    <row r="73" spans="1:3" ht="15" customHeight="1">
      <c r="A73" s="15" t="s">
        <v>44</v>
      </c>
      <c r="B73" s="11"/>
      <c r="C73" s="16">
        <v>150</v>
      </c>
    </row>
    <row r="74" spans="1:3" ht="15" customHeight="1">
      <c r="A74" s="15" t="s">
        <v>45</v>
      </c>
      <c r="B74" s="11"/>
      <c r="C74" s="16">
        <v>5250</v>
      </c>
    </row>
    <row r="89" spans="1:3" s="29" customFormat="1" ht="15.75">
      <c r="A89" s="45" t="s">
        <v>69</v>
      </c>
      <c r="B89" s="45"/>
      <c r="C89" s="45"/>
    </row>
    <row r="90" spans="1:3" s="29" customFormat="1" ht="15.75">
      <c r="A90" s="28"/>
      <c r="B90" s="28"/>
      <c r="C90" s="40"/>
    </row>
    <row r="91" spans="1:3" s="29" customFormat="1" ht="15.75">
      <c r="A91" s="45" t="s">
        <v>68</v>
      </c>
      <c r="B91" s="45"/>
      <c r="C91" s="45"/>
    </row>
    <row r="106" spans="1:3" s="4" customFormat="1" ht="13.5">
      <c r="A106" s="30" t="s">
        <v>70</v>
      </c>
      <c r="C106" s="3"/>
    </row>
  </sheetData>
  <sheetProtection/>
  <mergeCells count="4">
    <mergeCell ref="A3:C3"/>
    <mergeCell ref="A5:B5"/>
    <mergeCell ref="A89:C89"/>
    <mergeCell ref="A91:C91"/>
  </mergeCells>
  <printOptions/>
  <pageMargins left="0.75" right="0.2" top="0.22" bottom="0.2" header="0.2" footer="0.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C104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51.421875" style="4" customWidth="1"/>
    <col min="2" max="2" width="24.140625" style="4" customWidth="1"/>
    <col min="3" max="3" width="16.140625" style="3" customWidth="1"/>
  </cols>
  <sheetData>
    <row r="3" spans="1:3" ht="19.5" customHeight="1">
      <c r="A3" s="44" t="s">
        <v>135</v>
      </c>
      <c r="B3" s="44"/>
      <c r="C3" s="44"/>
    </row>
    <row r="4" spans="1:3" ht="14.25" customHeight="1">
      <c r="A4" s="41"/>
      <c r="B4" s="41"/>
      <c r="C4" s="41"/>
    </row>
    <row r="5" spans="1:3" ht="14.25" customHeight="1">
      <c r="A5" s="44" t="s">
        <v>4</v>
      </c>
      <c r="B5" s="44"/>
      <c r="C5" s="41">
        <f>SUM(C7:C12)</f>
        <v>5488100</v>
      </c>
    </row>
    <row r="6" spans="1:3" ht="14.25" customHeight="1">
      <c r="A6" s="24"/>
      <c r="B6" s="24"/>
      <c r="C6" s="42"/>
    </row>
    <row r="7" spans="1:3" ht="14.25" customHeight="1">
      <c r="A7" s="27" t="s">
        <v>169</v>
      </c>
      <c r="B7" s="28" t="s">
        <v>5</v>
      </c>
      <c r="C7" s="42">
        <f>SUM(C18+C19+C20+C21)</f>
        <v>3119500</v>
      </c>
    </row>
    <row r="8" spans="1:3" ht="14.25" customHeight="1">
      <c r="A8" s="27" t="s">
        <v>134</v>
      </c>
      <c r="B8" s="28" t="s">
        <v>6</v>
      </c>
      <c r="C8" s="42">
        <f>SUM(C22+C23+C24+C25)</f>
        <v>943200</v>
      </c>
    </row>
    <row r="9" spans="1:3" ht="14.25" customHeight="1">
      <c r="A9" s="27" t="s">
        <v>138</v>
      </c>
      <c r="B9" s="28" t="s">
        <v>52</v>
      </c>
      <c r="C9" s="42">
        <f>SUM(C40)</f>
        <v>1007300</v>
      </c>
    </row>
    <row r="10" spans="1:3" ht="14.25" customHeight="1">
      <c r="A10" s="28"/>
      <c r="B10" s="28" t="s">
        <v>63</v>
      </c>
      <c r="C10" s="42">
        <f>SUM(C28+C41)</f>
        <v>293700</v>
      </c>
    </row>
    <row r="11" spans="1:3" ht="14.25" customHeight="1">
      <c r="A11" s="28"/>
      <c r="B11" s="28" t="s">
        <v>7</v>
      </c>
      <c r="C11" s="42">
        <f>SUM(C37+C42+C44+C61+C68)</f>
        <v>110300</v>
      </c>
    </row>
    <row r="12" spans="1:3" ht="12.75" customHeight="1">
      <c r="A12" s="28"/>
      <c r="B12" s="28" t="s">
        <v>64</v>
      </c>
      <c r="C12" s="42">
        <f>SUM(C39+C26+C27)</f>
        <v>14100</v>
      </c>
    </row>
    <row r="13" ht="12.75" customHeight="1">
      <c r="A13" s="28" t="s">
        <v>170</v>
      </c>
    </row>
    <row r="14" spans="1:3" ht="12.75" customHeight="1">
      <c r="A14" s="28" t="s">
        <v>171</v>
      </c>
      <c r="C14" s="41" t="s">
        <v>71</v>
      </c>
    </row>
    <row r="15" spans="1:3" ht="15">
      <c r="A15" s="5" t="s">
        <v>0</v>
      </c>
      <c r="B15" s="5" t="s">
        <v>1</v>
      </c>
      <c r="C15" s="22" t="s">
        <v>47</v>
      </c>
    </row>
    <row r="16" spans="1:3" ht="15">
      <c r="A16" s="6" t="s">
        <v>2</v>
      </c>
      <c r="B16" s="6"/>
      <c r="C16" s="26" t="s">
        <v>48</v>
      </c>
    </row>
    <row r="17" spans="1:3" ht="15" customHeight="1">
      <c r="A17" s="8" t="s">
        <v>8</v>
      </c>
      <c r="B17" s="9"/>
      <c r="C17" s="7"/>
    </row>
    <row r="18" spans="1:3" ht="15" customHeight="1">
      <c r="A18" s="10" t="s">
        <v>9</v>
      </c>
      <c r="B18" s="11">
        <v>211180</v>
      </c>
      <c r="C18" s="12">
        <v>2437200</v>
      </c>
    </row>
    <row r="19" spans="1:3" ht="15" customHeight="1">
      <c r="A19" s="13" t="s">
        <v>10</v>
      </c>
      <c r="B19" s="11">
        <v>212100</v>
      </c>
      <c r="C19" s="12">
        <v>560500</v>
      </c>
    </row>
    <row r="20" spans="1:3" ht="15" customHeight="1">
      <c r="A20" s="13" t="s">
        <v>11</v>
      </c>
      <c r="B20" s="11">
        <v>212210</v>
      </c>
      <c r="C20" s="12">
        <v>109600</v>
      </c>
    </row>
    <row r="21" spans="1:3" ht="15" customHeight="1">
      <c r="A21" s="13" t="s">
        <v>12</v>
      </c>
      <c r="B21" s="11">
        <v>273500</v>
      </c>
      <c r="C21" s="12">
        <v>12200</v>
      </c>
    </row>
    <row r="22" spans="1:3" ht="15" customHeight="1">
      <c r="A22" s="10" t="s">
        <v>13</v>
      </c>
      <c r="B22" s="11">
        <v>222110</v>
      </c>
      <c r="C22" s="12">
        <v>135400</v>
      </c>
    </row>
    <row r="23" spans="1:3" ht="15" customHeight="1">
      <c r="A23" s="10" t="s">
        <v>14</v>
      </c>
      <c r="B23" s="11">
        <v>222130</v>
      </c>
      <c r="C23" s="12">
        <v>676700</v>
      </c>
    </row>
    <row r="24" spans="1:3" ht="15" customHeight="1">
      <c r="A24" s="10" t="s">
        <v>15</v>
      </c>
      <c r="B24" s="11">
        <v>222140</v>
      </c>
      <c r="C24" s="12">
        <v>120300</v>
      </c>
    </row>
    <row r="25" spans="1:3" ht="15" customHeight="1">
      <c r="A25" s="14" t="s">
        <v>67</v>
      </c>
      <c r="B25" s="11">
        <v>222190</v>
      </c>
      <c r="C25" s="12">
        <v>10800</v>
      </c>
    </row>
    <row r="26" spans="1:3" ht="15" customHeight="1">
      <c r="A26" s="10" t="s">
        <v>16</v>
      </c>
      <c r="B26" s="11">
        <v>222210</v>
      </c>
      <c r="C26" s="12">
        <v>8800</v>
      </c>
    </row>
    <row r="27" spans="1:3" ht="15" customHeight="1">
      <c r="A27" s="10" t="s">
        <v>17</v>
      </c>
      <c r="B27" s="11">
        <v>222220</v>
      </c>
      <c r="C27" s="12">
        <v>3800</v>
      </c>
    </row>
    <row r="28" spans="1:3" ht="15" customHeight="1">
      <c r="A28" s="10" t="s">
        <v>18</v>
      </c>
      <c r="B28" s="11">
        <v>222500</v>
      </c>
      <c r="C28" s="12">
        <f>SUM(C29:C36)</f>
        <v>91700</v>
      </c>
    </row>
    <row r="29" spans="1:3" ht="15" customHeight="1">
      <c r="A29" s="15" t="s">
        <v>19</v>
      </c>
      <c r="B29" s="11"/>
      <c r="C29" s="16">
        <v>11000</v>
      </c>
    </row>
    <row r="30" spans="1:3" ht="15" customHeight="1">
      <c r="A30" s="15" t="s">
        <v>20</v>
      </c>
      <c r="B30" s="11"/>
      <c r="C30" s="16">
        <v>15000</v>
      </c>
    </row>
    <row r="31" spans="1:3" ht="15" customHeight="1">
      <c r="A31" s="15" t="s">
        <v>21</v>
      </c>
      <c r="B31" s="11"/>
      <c r="C31" s="16">
        <v>20000</v>
      </c>
    </row>
    <row r="32" spans="1:3" ht="15" customHeight="1">
      <c r="A32" s="15" t="s">
        <v>22</v>
      </c>
      <c r="B32" s="11"/>
      <c r="C32" s="16">
        <v>6000</v>
      </c>
    </row>
    <row r="33" spans="1:3" ht="15" customHeight="1">
      <c r="A33" s="15" t="s">
        <v>23</v>
      </c>
      <c r="B33" s="11"/>
      <c r="C33" s="16">
        <v>25000</v>
      </c>
    </row>
    <row r="34" spans="1:3" ht="15" customHeight="1">
      <c r="A34" s="15" t="s">
        <v>24</v>
      </c>
      <c r="B34" s="11"/>
      <c r="C34" s="16">
        <v>6000</v>
      </c>
    </row>
    <row r="35" spans="1:3" ht="15" customHeight="1">
      <c r="A35" s="15" t="s">
        <v>25</v>
      </c>
      <c r="B35" s="11"/>
      <c r="C35" s="16">
        <v>700</v>
      </c>
    </row>
    <row r="36" spans="1:3" ht="15" customHeight="1">
      <c r="A36" s="15" t="s">
        <v>28</v>
      </c>
      <c r="B36" s="11"/>
      <c r="C36" s="16">
        <v>8000</v>
      </c>
    </row>
    <row r="37" spans="1:3" ht="15" customHeight="1">
      <c r="A37" s="10" t="s">
        <v>29</v>
      </c>
      <c r="B37" s="11">
        <v>222980</v>
      </c>
      <c r="C37" s="12">
        <v>1400</v>
      </c>
    </row>
    <row r="38" spans="1:3" ht="15" customHeight="1">
      <c r="A38" s="10" t="s">
        <v>30</v>
      </c>
      <c r="B38" s="11">
        <v>222990</v>
      </c>
      <c r="C38" s="12">
        <f>SUM(C39:C40)</f>
        <v>1008800</v>
      </c>
    </row>
    <row r="39" spans="1:3" ht="15" customHeight="1">
      <c r="A39" s="15" t="s">
        <v>33</v>
      </c>
      <c r="B39" s="11"/>
      <c r="C39" s="16">
        <v>1500</v>
      </c>
    </row>
    <row r="40" spans="1:3" ht="15" customHeight="1">
      <c r="A40" s="15" t="s">
        <v>129</v>
      </c>
      <c r="B40" s="11"/>
      <c r="C40" s="16">
        <v>1007300</v>
      </c>
    </row>
    <row r="41" spans="1:3" ht="15" customHeight="1">
      <c r="A41" s="10" t="s">
        <v>34</v>
      </c>
      <c r="B41" s="11">
        <v>311120</v>
      </c>
      <c r="C41" s="12">
        <v>202000</v>
      </c>
    </row>
    <row r="42" spans="1:3" ht="15" customHeight="1">
      <c r="A42" s="10" t="s">
        <v>35</v>
      </c>
      <c r="B42" s="11">
        <v>314110</v>
      </c>
      <c r="C42" s="12">
        <f>SUM(C43)</f>
        <v>7100</v>
      </c>
    </row>
    <row r="43" spans="1:3" ht="15" customHeight="1">
      <c r="A43" s="15" t="s">
        <v>50</v>
      </c>
      <c r="B43" s="11"/>
      <c r="C43" s="16">
        <v>7100</v>
      </c>
    </row>
    <row r="44" spans="1:3" s="1" customFormat="1" ht="15" customHeight="1">
      <c r="A44" s="10" t="s">
        <v>38</v>
      </c>
      <c r="B44" s="11">
        <v>334110</v>
      </c>
      <c r="C44" s="12">
        <v>4900</v>
      </c>
    </row>
    <row r="45" spans="1:3" s="2" customFormat="1" ht="15">
      <c r="A45" s="17"/>
      <c r="B45" s="18"/>
      <c r="C45" s="19"/>
    </row>
    <row r="46" spans="1:3" s="2" customFormat="1" ht="15">
      <c r="A46" s="17"/>
      <c r="B46" s="18"/>
      <c r="C46" s="19"/>
    </row>
    <row r="47" spans="1:3" s="2" customFormat="1" ht="15">
      <c r="A47" s="17"/>
      <c r="B47" s="18"/>
      <c r="C47" s="19"/>
    </row>
    <row r="48" spans="1:3" s="2" customFormat="1" ht="15">
      <c r="A48" s="17"/>
      <c r="B48" s="18"/>
      <c r="C48" s="19"/>
    </row>
    <row r="49" spans="1:3" s="2" customFormat="1" ht="15">
      <c r="A49" s="17"/>
      <c r="B49" s="18"/>
      <c r="C49" s="19"/>
    </row>
    <row r="50" spans="1:3" s="2" customFormat="1" ht="15">
      <c r="A50" s="17"/>
      <c r="B50" s="18"/>
      <c r="C50" s="19"/>
    </row>
    <row r="51" spans="1:3" s="2" customFormat="1" ht="15">
      <c r="A51" s="17"/>
      <c r="B51" s="18"/>
      <c r="C51" s="19"/>
    </row>
    <row r="52" spans="1:3" s="2" customFormat="1" ht="15">
      <c r="A52" s="17"/>
      <c r="B52" s="18"/>
      <c r="C52" s="19"/>
    </row>
    <row r="53" spans="1:3" s="2" customFormat="1" ht="15">
      <c r="A53" s="17"/>
      <c r="B53" s="18"/>
      <c r="C53" s="19"/>
    </row>
    <row r="54" spans="1:3" s="2" customFormat="1" ht="15">
      <c r="A54" s="17"/>
      <c r="B54" s="18"/>
      <c r="C54" s="19"/>
    </row>
    <row r="55" spans="1:3" s="2" customFormat="1" ht="15">
      <c r="A55" s="17"/>
      <c r="B55" s="18"/>
      <c r="C55" s="19"/>
    </row>
    <row r="56" spans="1:3" s="2" customFormat="1" ht="15">
      <c r="A56" s="17"/>
      <c r="B56" s="18"/>
      <c r="C56" s="19"/>
    </row>
    <row r="57" spans="1:3" s="2" customFormat="1" ht="15">
      <c r="A57" s="17"/>
      <c r="B57" s="18"/>
      <c r="C57" s="19"/>
    </row>
    <row r="58" spans="1:3" s="2" customFormat="1" ht="15">
      <c r="A58" s="17"/>
      <c r="B58" s="18"/>
      <c r="C58" s="19"/>
    </row>
    <row r="59" spans="1:3" s="2" customFormat="1" ht="15">
      <c r="A59" s="17"/>
      <c r="B59" s="18"/>
      <c r="C59" s="19"/>
    </row>
    <row r="60" spans="1:3" s="1" customFormat="1" ht="15">
      <c r="A60" s="20"/>
      <c r="B60" s="21"/>
      <c r="C60" s="22"/>
    </row>
    <row r="61" spans="1:3" ht="15" customHeight="1">
      <c r="A61" s="10" t="s">
        <v>40</v>
      </c>
      <c r="B61" s="11">
        <v>336110</v>
      </c>
      <c r="C61" s="12">
        <f>SUM(C62:C67)</f>
        <v>38800</v>
      </c>
    </row>
    <row r="62" spans="1:3" ht="15" customHeight="1">
      <c r="A62" s="15" t="s">
        <v>53</v>
      </c>
      <c r="B62" s="11"/>
      <c r="C62" s="16">
        <v>18200</v>
      </c>
    </row>
    <row r="63" spans="1:3" ht="15" customHeight="1">
      <c r="A63" s="15" t="s">
        <v>54</v>
      </c>
      <c r="B63" s="11"/>
      <c r="C63" s="16">
        <v>9300</v>
      </c>
    </row>
    <row r="64" spans="1:3" ht="15" customHeight="1">
      <c r="A64" s="15" t="s">
        <v>55</v>
      </c>
      <c r="B64" s="11"/>
      <c r="C64" s="16">
        <v>2400</v>
      </c>
    </row>
    <row r="65" spans="1:3" ht="15" customHeight="1">
      <c r="A65" s="15" t="s">
        <v>131</v>
      </c>
      <c r="B65" s="11"/>
      <c r="C65" s="16">
        <v>1100</v>
      </c>
    </row>
    <row r="66" spans="1:3" ht="15" customHeight="1">
      <c r="A66" s="15" t="s">
        <v>130</v>
      </c>
      <c r="B66" s="11"/>
      <c r="C66" s="16">
        <v>800</v>
      </c>
    </row>
    <row r="67" spans="1:3" ht="15" customHeight="1">
      <c r="A67" s="15" t="s">
        <v>98</v>
      </c>
      <c r="B67" s="11"/>
      <c r="C67" s="16">
        <v>7000</v>
      </c>
    </row>
    <row r="68" spans="1:3" ht="15" customHeight="1">
      <c r="A68" s="10" t="s">
        <v>41</v>
      </c>
      <c r="B68" s="11">
        <v>337110</v>
      </c>
      <c r="C68" s="12">
        <f>SUM(C69:C72)</f>
        <v>58100</v>
      </c>
    </row>
    <row r="69" spans="1:3" ht="15" customHeight="1">
      <c r="A69" s="15" t="s">
        <v>42</v>
      </c>
      <c r="B69" s="11"/>
      <c r="C69" s="16">
        <v>39000</v>
      </c>
    </row>
    <row r="70" spans="1:3" ht="15" customHeight="1">
      <c r="A70" s="15" t="s">
        <v>43</v>
      </c>
      <c r="B70" s="11"/>
      <c r="C70" s="16">
        <v>12300</v>
      </c>
    </row>
    <row r="71" spans="1:3" ht="15" customHeight="1">
      <c r="A71" s="15" t="s">
        <v>44</v>
      </c>
      <c r="B71" s="11"/>
      <c r="C71" s="16">
        <v>1300</v>
      </c>
    </row>
    <row r="72" spans="1:3" ht="15" customHeight="1">
      <c r="A72" s="15" t="s">
        <v>45</v>
      </c>
      <c r="B72" s="11"/>
      <c r="C72" s="16">
        <v>5500</v>
      </c>
    </row>
    <row r="87" spans="1:3" s="29" customFormat="1" ht="15.75">
      <c r="A87" s="45" t="s">
        <v>69</v>
      </c>
      <c r="B87" s="45"/>
      <c r="C87" s="45"/>
    </row>
    <row r="88" spans="1:3" s="29" customFormat="1" ht="15.75">
      <c r="A88" s="28"/>
      <c r="B88" s="28"/>
      <c r="C88" s="42"/>
    </row>
    <row r="89" spans="1:3" s="29" customFormat="1" ht="15.75">
      <c r="A89" s="45" t="s">
        <v>68</v>
      </c>
      <c r="B89" s="45"/>
      <c r="C89" s="45"/>
    </row>
    <row r="104" spans="1:3" s="4" customFormat="1" ht="13.5">
      <c r="A104" s="30" t="s">
        <v>70</v>
      </c>
      <c r="C104" s="3"/>
    </row>
  </sheetData>
  <sheetProtection/>
  <mergeCells count="4">
    <mergeCell ref="A3:C3"/>
    <mergeCell ref="A5:B5"/>
    <mergeCell ref="A87:C87"/>
    <mergeCell ref="A89:C89"/>
  </mergeCells>
  <printOptions/>
  <pageMargins left="0.75" right="0.2" top="0.22" bottom="0.2" header="0.2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12"/>
  <sheetViews>
    <sheetView zoomScalePageLayoutView="0" workbookViewId="0" topLeftCell="A1">
      <selection activeCell="A101" sqref="A101"/>
    </sheetView>
  </sheetViews>
  <sheetFormatPr defaultColWidth="9.140625" defaultRowHeight="12.75"/>
  <cols>
    <col min="1" max="1" width="51.421875" style="4" customWidth="1"/>
    <col min="2" max="2" width="24.140625" style="4" customWidth="1"/>
    <col min="3" max="3" width="16.140625" style="3" customWidth="1"/>
  </cols>
  <sheetData>
    <row r="3" spans="1:3" ht="19.5" customHeight="1">
      <c r="A3" s="44" t="s">
        <v>72</v>
      </c>
      <c r="B3" s="44"/>
      <c r="C3" s="44"/>
    </row>
    <row r="4" spans="1:3" ht="14.25" customHeight="1">
      <c r="A4" s="25"/>
      <c r="B4" s="25"/>
      <c r="C4" s="25"/>
    </row>
    <row r="5" spans="1:3" ht="14.25" customHeight="1">
      <c r="A5" s="44" t="s">
        <v>4</v>
      </c>
      <c r="B5" s="44"/>
      <c r="C5" s="25">
        <f>SUM(C7:C12)</f>
        <v>7032080</v>
      </c>
    </row>
    <row r="6" spans="1:3" ht="14.25" customHeight="1">
      <c r="A6" s="24"/>
      <c r="B6" s="24"/>
      <c r="C6" s="23"/>
    </row>
    <row r="7" spans="1:3" ht="14.25" customHeight="1">
      <c r="A7" s="27" t="s">
        <v>73</v>
      </c>
      <c r="B7" s="28" t="s">
        <v>5</v>
      </c>
      <c r="C7" s="23">
        <f>SUM(C18+C19+C20+C21)</f>
        <v>3663600</v>
      </c>
    </row>
    <row r="8" spans="1:3" ht="14.25" customHeight="1">
      <c r="A8" s="27" t="s">
        <v>65</v>
      </c>
      <c r="B8" s="28" t="s">
        <v>6</v>
      </c>
      <c r="C8" s="23">
        <f>SUM(C22+C23+C24+C25)</f>
        <v>977580</v>
      </c>
    </row>
    <row r="9" spans="1:3" ht="14.25" customHeight="1">
      <c r="A9" s="27" t="s">
        <v>74</v>
      </c>
      <c r="B9" s="28" t="s">
        <v>52</v>
      </c>
      <c r="C9" s="23">
        <f>SUM(C50)</f>
        <v>1586600</v>
      </c>
    </row>
    <row r="10" spans="1:3" ht="14.25" customHeight="1">
      <c r="A10" s="28"/>
      <c r="B10" s="28" t="s">
        <v>63</v>
      </c>
      <c r="C10" s="23">
        <f>SUM(C28+C45)</f>
        <v>403400</v>
      </c>
    </row>
    <row r="11" spans="1:3" ht="14.25" customHeight="1">
      <c r="A11" s="28"/>
      <c r="B11" s="28" t="s">
        <v>7</v>
      </c>
      <c r="C11" s="23">
        <f>SUM(C40+C46+C48+C52+C53+C62+C68+C73+C76)</f>
        <v>387430</v>
      </c>
    </row>
    <row r="12" spans="1:3" ht="12.75" customHeight="1">
      <c r="A12" s="28"/>
      <c r="B12" s="28" t="s">
        <v>64</v>
      </c>
      <c r="C12" s="23">
        <f>SUM(C41+C26+C27)</f>
        <v>13470</v>
      </c>
    </row>
    <row r="13" ht="12.75" customHeight="1"/>
    <row r="14" ht="12.75" customHeight="1">
      <c r="C14" s="25" t="s">
        <v>71</v>
      </c>
    </row>
    <row r="15" spans="1:3" ht="15">
      <c r="A15" s="5" t="s">
        <v>0</v>
      </c>
      <c r="B15" s="5" t="s">
        <v>1</v>
      </c>
      <c r="C15" s="22" t="s">
        <v>47</v>
      </c>
    </row>
    <row r="16" spans="1:3" ht="15">
      <c r="A16" s="6" t="s">
        <v>2</v>
      </c>
      <c r="B16" s="6"/>
      <c r="C16" s="26" t="s">
        <v>48</v>
      </c>
    </row>
    <row r="17" spans="1:3" ht="15" customHeight="1">
      <c r="A17" s="8" t="s">
        <v>8</v>
      </c>
      <c r="B17" s="9"/>
      <c r="C17" s="7"/>
    </row>
    <row r="18" spans="1:3" ht="15" customHeight="1">
      <c r="A18" s="10" t="s">
        <v>9</v>
      </c>
      <c r="B18" s="11">
        <v>211180</v>
      </c>
      <c r="C18" s="12">
        <v>2862800</v>
      </c>
    </row>
    <row r="19" spans="1:3" ht="15" customHeight="1">
      <c r="A19" s="13" t="s">
        <v>10</v>
      </c>
      <c r="B19" s="11">
        <v>212100</v>
      </c>
      <c r="C19" s="12">
        <v>658500</v>
      </c>
    </row>
    <row r="20" spans="1:3" ht="15" customHeight="1">
      <c r="A20" s="13" t="s">
        <v>11</v>
      </c>
      <c r="B20" s="11">
        <v>212210</v>
      </c>
      <c r="C20" s="12">
        <v>128700</v>
      </c>
    </row>
    <row r="21" spans="1:3" ht="15" customHeight="1">
      <c r="A21" s="13" t="s">
        <v>12</v>
      </c>
      <c r="B21" s="11">
        <v>273500</v>
      </c>
      <c r="C21" s="12">
        <v>13600</v>
      </c>
    </row>
    <row r="22" spans="1:3" ht="15" customHeight="1">
      <c r="A22" s="10" t="s">
        <v>13</v>
      </c>
      <c r="B22" s="11">
        <v>222110</v>
      </c>
      <c r="C22" s="12">
        <v>188700</v>
      </c>
    </row>
    <row r="23" spans="1:3" ht="15" customHeight="1">
      <c r="A23" s="10" t="s">
        <v>14</v>
      </c>
      <c r="B23" s="11">
        <v>222130</v>
      </c>
      <c r="C23" s="12">
        <v>500700</v>
      </c>
    </row>
    <row r="24" spans="1:3" ht="15" customHeight="1">
      <c r="A24" s="10" t="s">
        <v>15</v>
      </c>
      <c r="B24" s="11">
        <v>222140</v>
      </c>
      <c r="C24" s="12">
        <v>267900</v>
      </c>
    </row>
    <row r="25" spans="1:3" ht="15" customHeight="1">
      <c r="A25" s="14" t="s">
        <v>67</v>
      </c>
      <c r="B25" s="11">
        <v>222190</v>
      </c>
      <c r="C25" s="12">
        <v>20280</v>
      </c>
    </row>
    <row r="26" spans="1:3" ht="15" customHeight="1">
      <c r="A26" s="10" t="s">
        <v>16</v>
      </c>
      <c r="B26" s="11">
        <v>222210</v>
      </c>
      <c r="C26" s="12">
        <v>4940</v>
      </c>
    </row>
    <row r="27" spans="1:3" ht="15" customHeight="1">
      <c r="A27" s="10" t="s">
        <v>17</v>
      </c>
      <c r="B27" s="11">
        <v>222220</v>
      </c>
      <c r="C27" s="12">
        <v>2630</v>
      </c>
    </row>
    <row r="28" spans="1:3" ht="15" customHeight="1">
      <c r="A28" s="10" t="s">
        <v>18</v>
      </c>
      <c r="B28" s="11">
        <v>222500</v>
      </c>
      <c r="C28" s="12">
        <f>SUM(C29:C39)</f>
        <v>100400</v>
      </c>
    </row>
    <row r="29" spans="1:3" ht="15" customHeight="1">
      <c r="A29" s="15" t="s">
        <v>19</v>
      </c>
      <c r="B29" s="11"/>
      <c r="C29" s="16">
        <v>8000</v>
      </c>
    </row>
    <row r="30" spans="1:3" ht="15" customHeight="1">
      <c r="A30" s="15" t="s">
        <v>20</v>
      </c>
      <c r="B30" s="11"/>
      <c r="C30" s="16">
        <v>15000</v>
      </c>
    </row>
    <row r="31" spans="1:3" ht="15" customHeight="1">
      <c r="A31" s="15" t="s">
        <v>21</v>
      </c>
      <c r="B31" s="11"/>
      <c r="C31" s="16">
        <v>20000</v>
      </c>
    </row>
    <row r="32" spans="1:3" ht="15" customHeight="1">
      <c r="A32" s="15" t="s">
        <v>22</v>
      </c>
      <c r="B32" s="11"/>
      <c r="C32" s="16">
        <v>6000</v>
      </c>
    </row>
    <row r="33" spans="1:3" ht="15" customHeight="1">
      <c r="A33" s="15" t="s">
        <v>23</v>
      </c>
      <c r="B33" s="11"/>
      <c r="C33" s="16">
        <v>20000</v>
      </c>
    </row>
    <row r="34" spans="1:3" ht="15" customHeight="1">
      <c r="A34" s="15" t="s">
        <v>24</v>
      </c>
      <c r="B34" s="11"/>
      <c r="C34" s="16">
        <v>4000</v>
      </c>
    </row>
    <row r="35" spans="1:3" ht="15" customHeight="1">
      <c r="A35" s="15" t="s">
        <v>25</v>
      </c>
      <c r="B35" s="11"/>
      <c r="C35" s="16">
        <v>700</v>
      </c>
    </row>
    <row r="36" spans="1:3" ht="15" customHeight="1">
      <c r="A36" s="15" t="s">
        <v>26</v>
      </c>
      <c r="B36" s="11"/>
      <c r="C36" s="16">
        <v>15000</v>
      </c>
    </row>
    <row r="37" spans="1:3" ht="15" customHeight="1">
      <c r="A37" s="15" t="s">
        <v>27</v>
      </c>
      <c r="B37" s="11"/>
      <c r="C37" s="16">
        <v>1200</v>
      </c>
    </row>
    <row r="38" spans="1:3" ht="15" customHeight="1">
      <c r="A38" s="15" t="s">
        <v>28</v>
      </c>
      <c r="B38" s="11"/>
      <c r="C38" s="16">
        <v>4500</v>
      </c>
    </row>
    <row r="39" spans="1:3" ht="15" customHeight="1">
      <c r="A39" s="15" t="s">
        <v>75</v>
      </c>
      <c r="B39" s="11"/>
      <c r="C39" s="16">
        <v>6000</v>
      </c>
    </row>
    <row r="40" spans="1:3" ht="15" customHeight="1">
      <c r="A40" s="10" t="s">
        <v>29</v>
      </c>
      <c r="B40" s="11">
        <v>222980</v>
      </c>
      <c r="C40" s="12">
        <v>1130</v>
      </c>
    </row>
    <row r="41" spans="1:3" ht="15" customHeight="1">
      <c r="A41" s="10" t="s">
        <v>30</v>
      </c>
      <c r="B41" s="11">
        <v>222990</v>
      </c>
      <c r="C41" s="12">
        <f>SUM(C42:C44)</f>
        <v>5900</v>
      </c>
    </row>
    <row r="42" spans="1:3" ht="15" customHeight="1">
      <c r="A42" s="15" t="s">
        <v>31</v>
      </c>
      <c r="B42" s="11"/>
      <c r="C42" s="16">
        <v>2480</v>
      </c>
    </row>
    <row r="43" spans="1:3" ht="15" customHeight="1">
      <c r="A43" s="15" t="s">
        <v>32</v>
      </c>
      <c r="B43" s="11"/>
      <c r="C43" s="16">
        <v>520</v>
      </c>
    </row>
    <row r="44" spans="1:3" ht="15" customHeight="1">
      <c r="A44" s="15" t="s">
        <v>33</v>
      </c>
      <c r="B44" s="11"/>
      <c r="C44" s="16">
        <v>2900</v>
      </c>
    </row>
    <row r="45" spans="1:3" ht="15" customHeight="1">
      <c r="A45" s="10" t="s">
        <v>34</v>
      </c>
      <c r="B45" s="11">
        <v>311120</v>
      </c>
      <c r="C45" s="12">
        <v>303000</v>
      </c>
    </row>
    <row r="46" spans="1:3" ht="15" customHeight="1">
      <c r="A46" s="10" t="s">
        <v>35</v>
      </c>
      <c r="B46" s="11">
        <v>314110</v>
      </c>
      <c r="C46" s="12">
        <f>SUM(C47)</f>
        <v>90000</v>
      </c>
    </row>
    <row r="47" spans="1:3" ht="15" customHeight="1">
      <c r="A47" s="15" t="s">
        <v>50</v>
      </c>
      <c r="B47" s="11"/>
      <c r="C47" s="16">
        <v>90000</v>
      </c>
    </row>
    <row r="48" spans="1:3" ht="15" customHeight="1">
      <c r="A48" s="10" t="s">
        <v>36</v>
      </c>
      <c r="B48" s="11">
        <v>316110</v>
      </c>
      <c r="C48" s="12">
        <f>SUM(C49)</f>
        <v>71400</v>
      </c>
    </row>
    <row r="49" spans="1:3" ht="15" customHeight="1">
      <c r="A49" s="15" t="s">
        <v>51</v>
      </c>
      <c r="B49" s="11"/>
      <c r="C49" s="16">
        <v>71400</v>
      </c>
    </row>
    <row r="50" spans="1:3" s="1" customFormat="1" ht="15" customHeight="1">
      <c r="A50" s="10" t="s">
        <v>37</v>
      </c>
      <c r="B50" s="11">
        <v>333110</v>
      </c>
      <c r="C50" s="12">
        <f>SUM(C51)</f>
        <v>1586600</v>
      </c>
    </row>
    <row r="51" spans="1:3" s="1" customFormat="1" ht="15" customHeight="1">
      <c r="A51" s="15" t="s">
        <v>52</v>
      </c>
      <c r="B51" s="11"/>
      <c r="C51" s="16">
        <v>1586600</v>
      </c>
    </row>
    <row r="52" spans="1:3" s="1" customFormat="1" ht="15" customHeight="1">
      <c r="A52" s="10" t="s">
        <v>38</v>
      </c>
      <c r="B52" s="11">
        <v>334110</v>
      </c>
      <c r="C52" s="12">
        <v>3400</v>
      </c>
    </row>
    <row r="53" spans="1:3" s="1" customFormat="1" ht="15" customHeight="1">
      <c r="A53" s="10" t="s">
        <v>39</v>
      </c>
      <c r="B53" s="11">
        <v>335110</v>
      </c>
      <c r="C53" s="12">
        <v>15000</v>
      </c>
    </row>
    <row r="54" spans="1:3" s="2" customFormat="1" ht="15">
      <c r="A54" s="17"/>
      <c r="B54" s="18"/>
      <c r="C54" s="19"/>
    </row>
    <row r="55" spans="1:3" s="2" customFormat="1" ht="15">
      <c r="A55" s="17"/>
      <c r="B55" s="18"/>
      <c r="C55" s="19"/>
    </row>
    <row r="56" spans="1:3" s="2" customFormat="1" ht="15">
      <c r="A56" s="17"/>
      <c r="B56" s="18"/>
      <c r="C56" s="19"/>
    </row>
    <row r="57" spans="1:3" s="2" customFormat="1" ht="15">
      <c r="A57" s="17"/>
      <c r="B57" s="18"/>
      <c r="C57" s="19"/>
    </row>
    <row r="58" spans="1:3" s="2" customFormat="1" ht="15">
      <c r="A58" s="17"/>
      <c r="B58" s="18"/>
      <c r="C58" s="19"/>
    </row>
    <row r="59" spans="1:3" s="2" customFormat="1" ht="15">
      <c r="A59" s="17"/>
      <c r="B59" s="18"/>
      <c r="C59" s="19"/>
    </row>
    <row r="60" spans="1:3" s="2" customFormat="1" ht="15">
      <c r="A60" s="17"/>
      <c r="B60" s="18"/>
      <c r="C60" s="19"/>
    </row>
    <row r="61" spans="1:3" s="1" customFormat="1" ht="15">
      <c r="A61" s="20"/>
      <c r="B61" s="21"/>
      <c r="C61" s="22"/>
    </row>
    <row r="62" spans="1:3" ht="15" customHeight="1">
      <c r="A62" s="10" t="s">
        <v>40</v>
      </c>
      <c r="B62" s="11">
        <v>336110</v>
      </c>
      <c r="C62" s="12">
        <f>SUM(C63:C67)</f>
        <v>43800</v>
      </c>
    </row>
    <row r="63" spans="1:3" ht="15" customHeight="1">
      <c r="A63" s="15" t="s">
        <v>53</v>
      </c>
      <c r="B63" s="11"/>
      <c r="C63" s="16">
        <v>26760</v>
      </c>
    </row>
    <row r="64" spans="1:3" ht="15" customHeight="1">
      <c r="A64" s="15" t="s">
        <v>54</v>
      </c>
      <c r="B64" s="11"/>
      <c r="C64" s="16">
        <v>6840</v>
      </c>
    </row>
    <row r="65" spans="1:3" ht="15" customHeight="1">
      <c r="A65" s="15" t="s">
        <v>55</v>
      </c>
      <c r="B65" s="11"/>
      <c r="C65" s="16">
        <v>3000</v>
      </c>
    </row>
    <row r="66" spans="1:3" ht="15" customHeight="1">
      <c r="A66" s="15" t="s">
        <v>56</v>
      </c>
      <c r="B66" s="11"/>
      <c r="C66" s="16">
        <v>3000</v>
      </c>
    </row>
    <row r="67" spans="1:3" ht="15" customHeight="1">
      <c r="A67" s="15" t="s">
        <v>98</v>
      </c>
      <c r="B67" s="11"/>
      <c r="C67" s="16">
        <v>4200</v>
      </c>
    </row>
    <row r="68" spans="1:3" ht="15" customHeight="1">
      <c r="A68" s="10" t="s">
        <v>41</v>
      </c>
      <c r="B68" s="11">
        <v>337110</v>
      </c>
      <c r="C68" s="12">
        <f>SUM(C69:C72)</f>
        <v>80000</v>
      </c>
    </row>
    <row r="69" spans="1:3" ht="15" customHeight="1">
      <c r="A69" s="15" t="s">
        <v>42</v>
      </c>
      <c r="B69" s="11"/>
      <c r="C69" s="16">
        <v>65000</v>
      </c>
    </row>
    <row r="70" spans="1:3" ht="15" customHeight="1">
      <c r="A70" s="15" t="s">
        <v>43</v>
      </c>
      <c r="B70" s="11"/>
      <c r="C70" s="16">
        <v>2000</v>
      </c>
    </row>
    <row r="71" spans="1:3" ht="15" customHeight="1">
      <c r="A71" s="15" t="s">
        <v>44</v>
      </c>
      <c r="B71" s="11"/>
      <c r="C71" s="16">
        <v>400</v>
      </c>
    </row>
    <row r="72" spans="1:3" ht="15" customHeight="1">
      <c r="A72" s="15" t="s">
        <v>45</v>
      </c>
      <c r="B72" s="11"/>
      <c r="C72" s="16">
        <v>12600</v>
      </c>
    </row>
    <row r="73" spans="1:3" ht="15" customHeight="1">
      <c r="A73" s="10" t="s">
        <v>46</v>
      </c>
      <c r="B73" s="11">
        <v>338110</v>
      </c>
      <c r="C73" s="12">
        <f>SUM(C74:C75)</f>
        <v>46200</v>
      </c>
    </row>
    <row r="74" spans="1:3" ht="15" customHeight="1">
      <c r="A74" s="15" t="s">
        <v>57</v>
      </c>
      <c r="B74" s="11"/>
      <c r="C74" s="16">
        <v>33600</v>
      </c>
    </row>
    <row r="75" spans="1:3" ht="15" customHeight="1">
      <c r="A75" s="15" t="s">
        <v>58</v>
      </c>
      <c r="B75" s="11"/>
      <c r="C75" s="16">
        <v>12600</v>
      </c>
    </row>
    <row r="76" spans="1:3" ht="15" customHeight="1">
      <c r="A76" s="31" t="s">
        <v>59</v>
      </c>
      <c r="B76" s="32">
        <v>339110</v>
      </c>
      <c r="C76" s="32">
        <f>SUM(C77+C78+C79+C80)</f>
        <v>36500</v>
      </c>
    </row>
    <row r="77" spans="1:3" ht="15" customHeight="1">
      <c r="A77" s="33" t="s">
        <v>60</v>
      </c>
      <c r="B77" s="32"/>
      <c r="C77" s="34">
        <v>10000</v>
      </c>
    </row>
    <row r="78" spans="1:3" ht="15" customHeight="1">
      <c r="A78" s="33" t="s">
        <v>61</v>
      </c>
      <c r="B78" s="32"/>
      <c r="C78" s="34">
        <v>10000</v>
      </c>
    </row>
    <row r="79" spans="1:3" ht="15" customHeight="1">
      <c r="A79" s="33" t="s">
        <v>81</v>
      </c>
      <c r="B79" s="33"/>
      <c r="C79" s="34">
        <v>8000</v>
      </c>
    </row>
    <row r="80" spans="1:3" ht="15" customHeight="1">
      <c r="A80" s="33" t="s">
        <v>62</v>
      </c>
      <c r="B80" s="33"/>
      <c r="C80" s="34">
        <v>8500</v>
      </c>
    </row>
    <row r="95" spans="1:3" s="29" customFormat="1" ht="15.75">
      <c r="A95" s="45" t="s">
        <v>158</v>
      </c>
      <c r="B95" s="45"/>
      <c r="C95" s="45"/>
    </row>
    <row r="96" spans="1:3" s="29" customFormat="1" ht="15.75">
      <c r="A96" s="28"/>
      <c r="B96" s="28"/>
      <c r="C96" s="23"/>
    </row>
    <row r="97" spans="1:3" s="29" customFormat="1" ht="15.75">
      <c r="A97" s="45" t="s">
        <v>68</v>
      </c>
      <c r="B97" s="45"/>
      <c r="C97" s="45"/>
    </row>
    <row r="101" ht="12.75">
      <c r="A101" s="4" t="s">
        <v>159</v>
      </c>
    </row>
    <row r="112" spans="1:3" s="4" customFormat="1" ht="13.5">
      <c r="A112" s="30" t="s">
        <v>70</v>
      </c>
      <c r="C112" s="3"/>
    </row>
  </sheetData>
  <sheetProtection/>
  <mergeCells count="4">
    <mergeCell ref="A3:C3"/>
    <mergeCell ref="A5:B5"/>
    <mergeCell ref="A95:C95"/>
    <mergeCell ref="A97:C97"/>
  </mergeCells>
  <printOptions/>
  <pageMargins left="0.75" right="0.2" top="0.22" bottom="0.2" header="0.2" footer="0.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C109"/>
  <sheetViews>
    <sheetView zoomScalePageLayoutView="0" workbookViewId="0" topLeftCell="A1">
      <selection activeCell="A13" sqref="A13:A14"/>
    </sheetView>
  </sheetViews>
  <sheetFormatPr defaultColWidth="9.140625" defaultRowHeight="12.75"/>
  <cols>
    <col min="1" max="1" width="51.421875" style="4" customWidth="1"/>
    <col min="2" max="2" width="24.140625" style="4" customWidth="1"/>
    <col min="3" max="3" width="16.140625" style="3" customWidth="1"/>
  </cols>
  <sheetData>
    <row r="3" spans="1:3" ht="19.5" customHeight="1">
      <c r="A3" s="44" t="s">
        <v>162</v>
      </c>
      <c r="B3" s="44"/>
      <c r="C3" s="44"/>
    </row>
    <row r="4" spans="1:3" ht="14.25" customHeight="1">
      <c r="A4" s="39"/>
      <c r="B4" s="39"/>
      <c r="C4" s="39"/>
    </row>
    <row r="5" spans="1:3" ht="14.25" customHeight="1">
      <c r="A5" s="44" t="s">
        <v>4</v>
      </c>
      <c r="B5" s="44"/>
      <c r="C5" s="39">
        <f>SUM(C7:C12)</f>
        <v>10515000</v>
      </c>
    </row>
    <row r="6" spans="1:3" ht="14.25" customHeight="1">
      <c r="A6" s="24"/>
      <c r="B6" s="24"/>
      <c r="C6" s="40"/>
    </row>
    <row r="7" spans="1:3" ht="14.25" customHeight="1">
      <c r="A7" s="27" t="s">
        <v>168</v>
      </c>
      <c r="B7" s="28" t="s">
        <v>5</v>
      </c>
      <c r="C7" s="40">
        <f>SUM(C18+C19+C20+C21)</f>
        <v>6172000</v>
      </c>
    </row>
    <row r="8" spans="1:3" ht="14.25" customHeight="1">
      <c r="A8" s="27" t="s">
        <v>134</v>
      </c>
      <c r="B8" s="28" t="s">
        <v>6</v>
      </c>
      <c r="C8" s="40">
        <f>SUM(C22+C23+C24+C25)</f>
        <v>1118200</v>
      </c>
    </row>
    <row r="9" spans="1:3" ht="14.25" customHeight="1">
      <c r="A9" s="27" t="s">
        <v>139</v>
      </c>
      <c r="B9" s="28" t="s">
        <v>52</v>
      </c>
      <c r="C9" s="40">
        <f>SUM(C40)</f>
        <v>2006700</v>
      </c>
    </row>
    <row r="10" spans="1:3" ht="14.25" customHeight="1">
      <c r="A10" s="28"/>
      <c r="B10" s="28" t="s">
        <v>63</v>
      </c>
      <c r="C10" s="40">
        <f>SUM(C28+C41)</f>
        <v>988800</v>
      </c>
    </row>
    <row r="11" spans="1:3" ht="14.25" customHeight="1">
      <c r="A11" s="28"/>
      <c r="B11" s="28" t="s">
        <v>7</v>
      </c>
      <c r="C11" s="40">
        <f>SUM(C37+C42+C44+C46+C60+C67+C73)</f>
        <v>214300</v>
      </c>
    </row>
    <row r="12" spans="1:3" ht="12.75" customHeight="1">
      <c r="A12" s="28"/>
      <c r="B12" s="28" t="s">
        <v>64</v>
      </c>
      <c r="C12" s="40">
        <f>SUM(C39+C26+C27)</f>
        <v>15000</v>
      </c>
    </row>
    <row r="13" ht="12.75" customHeight="1">
      <c r="A13" s="28" t="s">
        <v>170</v>
      </c>
    </row>
    <row r="14" spans="1:3" ht="12.75" customHeight="1">
      <c r="A14" s="28" t="s">
        <v>171</v>
      </c>
      <c r="C14" s="39" t="s">
        <v>71</v>
      </c>
    </row>
    <row r="15" spans="1:3" ht="15">
      <c r="A15" s="5" t="s">
        <v>0</v>
      </c>
      <c r="B15" s="5" t="s">
        <v>1</v>
      </c>
      <c r="C15" s="22" t="s">
        <v>47</v>
      </c>
    </row>
    <row r="16" spans="1:3" ht="15">
      <c r="A16" s="6" t="s">
        <v>2</v>
      </c>
      <c r="B16" s="6"/>
      <c r="C16" s="26" t="s">
        <v>48</v>
      </c>
    </row>
    <row r="17" spans="1:3" ht="15" customHeight="1">
      <c r="A17" s="8" t="s">
        <v>8</v>
      </c>
      <c r="B17" s="9"/>
      <c r="C17" s="7"/>
    </row>
    <row r="18" spans="1:3" ht="15" customHeight="1">
      <c r="A18" s="10" t="s">
        <v>9</v>
      </c>
      <c r="B18" s="11">
        <v>211180</v>
      </c>
      <c r="C18" s="12">
        <v>4821900</v>
      </c>
    </row>
    <row r="19" spans="1:3" ht="15" customHeight="1">
      <c r="A19" s="13" t="s">
        <v>10</v>
      </c>
      <c r="B19" s="11">
        <v>212100</v>
      </c>
      <c r="C19" s="12">
        <v>1109000</v>
      </c>
    </row>
    <row r="20" spans="1:3" ht="15" customHeight="1">
      <c r="A20" s="13" t="s">
        <v>11</v>
      </c>
      <c r="B20" s="11">
        <v>212210</v>
      </c>
      <c r="C20" s="12">
        <v>217000</v>
      </c>
    </row>
    <row r="21" spans="1:3" ht="15" customHeight="1">
      <c r="A21" s="13" t="s">
        <v>12</v>
      </c>
      <c r="B21" s="11">
        <v>273500</v>
      </c>
      <c r="C21" s="12">
        <v>24100</v>
      </c>
    </row>
    <row r="22" spans="1:3" ht="15" customHeight="1">
      <c r="A22" s="10" t="s">
        <v>13</v>
      </c>
      <c r="B22" s="11">
        <v>222110</v>
      </c>
      <c r="C22" s="12">
        <v>221400</v>
      </c>
    </row>
    <row r="23" spans="1:3" ht="15" customHeight="1">
      <c r="A23" s="10" t="s">
        <v>14</v>
      </c>
      <c r="B23" s="11">
        <v>222130</v>
      </c>
      <c r="C23" s="12">
        <v>719700</v>
      </c>
    </row>
    <row r="24" spans="1:3" ht="15" customHeight="1">
      <c r="A24" s="10" t="s">
        <v>15</v>
      </c>
      <c r="B24" s="11">
        <v>222140</v>
      </c>
      <c r="C24" s="12">
        <v>161200</v>
      </c>
    </row>
    <row r="25" spans="1:3" ht="15" customHeight="1">
      <c r="A25" s="14" t="s">
        <v>67</v>
      </c>
      <c r="B25" s="11">
        <v>222190</v>
      </c>
      <c r="C25" s="12">
        <v>15900</v>
      </c>
    </row>
    <row r="26" spans="1:3" ht="15" customHeight="1">
      <c r="A26" s="10" t="s">
        <v>16</v>
      </c>
      <c r="B26" s="11">
        <v>222210</v>
      </c>
      <c r="C26" s="12">
        <v>8800</v>
      </c>
    </row>
    <row r="27" spans="1:3" ht="15" customHeight="1">
      <c r="A27" s="10" t="s">
        <v>17</v>
      </c>
      <c r="B27" s="11">
        <v>222220</v>
      </c>
      <c r="C27" s="12">
        <v>2700</v>
      </c>
    </row>
    <row r="28" spans="1:3" ht="15" customHeight="1">
      <c r="A28" s="10" t="s">
        <v>18</v>
      </c>
      <c r="B28" s="11">
        <v>222500</v>
      </c>
      <c r="C28" s="12">
        <f>SUM(C29:C36)</f>
        <v>84800</v>
      </c>
    </row>
    <row r="29" spans="1:3" ht="15" customHeight="1">
      <c r="A29" s="15" t="s">
        <v>19</v>
      </c>
      <c r="B29" s="11"/>
      <c r="C29" s="16">
        <v>16000</v>
      </c>
    </row>
    <row r="30" spans="1:3" ht="15" customHeight="1">
      <c r="A30" s="15" t="s">
        <v>20</v>
      </c>
      <c r="B30" s="11"/>
      <c r="C30" s="16">
        <v>11000</v>
      </c>
    </row>
    <row r="31" spans="1:3" ht="15" customHeight="1">
      <c r="A31" s="15" t="s">
        <v>21</v>
      </c>
      <c r="B31" s="11"/>
      <c r="C31" s="16">
        <v>16000</v>
      </c>
    </row>
    <row r="32" spans="1:3" ht="15" customHeight="1">
      <c r="A32" s="15" t="s">
        <v>22</v>
      </c>
      <c r="B32" s="11"/>
      <c r="C32" s="16">
        <v>10000</v>
      </c>
    </row>
    <row r="33" spans="1:3" ht="15" customHeight="1">
      <c r="A33" s="15" t="s">
        <v>23</v>
      </c>
      <c r="B33" s="11"/>
      <c r="C33" s="16">
        <v>16000</v>
      </c>
    </row>
    <row r="34" spans="1:3" ht="15" customHeight="1">
      <c r="A34" s="15" t="s">
        <v>24</v>
      </c>
      <c r="B34" s="11"/>
      <c r="C34" s="16">
        <v>7000</v>
      </c>
    </row>
    <row r="35" spans="1:3" ht="15" customHeight="1">
      <c r="A35" s="15" t="s">
        <v>25</v>
      </c>
      <c r="B35" s="11"/>
      <c r="C35" s="16">
        <v>800</v>
      </c>
    </row>
    <row r="36" spans="1:3" ht="15" customHeight="1">
      <c r="A36" s="15" t="s">
        <v>28</v>
      </c>
      <c r="B36" s="11"/>
      <c r="C36" s="16">
        <v>8000</v>
      </c>
    </row>
    <row r="37" spans="1:3" ht="15" customHeight="1">
      <c r="A37" s="10" t="s">
        <v>29</v>
      </c>
      <c r="B37" s="11">
        <v>222980</v>
      </c>
      <c r="C37" s="12">
        <v>1400</v>
      </c>
    </row>
    <row r="38" spans="1:3" ht="15" customHeight="1">
      <c r="A38" s="10" t="s">
        <v>30</v>
      </c>
      <c r="B38" s="11">
        <v>222990</v>
      </c>
      <c r="C38" s="12">
        <f>SUM(C39:C40)</f>
        <v>2010200</v>
      </c>
    </row>
    <row r="39" spans="1:3" ht="15" customHeight="1">
      <c r="A39" s="15" t="s">
        <v>33</v>
      </c>
      <c r="B39" s="11"/>
      <c r="C39" s="16">
        <v>3500</v>
      </c>
    </row>
    <row r="40" spans="1:3" ht="15" customHeight="1">
      <c r="A40" s="15" t="s">
        <v>129</v>
      </c>
      <c r="B40" s="11"/>
      <c r="C40" s="16">
        <v>2006700</v>
      </c>
    </row>
    <row r="41" spans="1:3" ht="15" customHeight="1">
      <c r="A41" s="10" t="s">
        <v>34</v>
      </c>
      <c r="B41" s="11">
        <v>311120</v>
      </c>
      <c r="C41" s="12">
        <v>904000</v>
      </c>
    </row>
    <row r="42" spans="1:3" ht="15" customHeight="1">
      <c r="A42" s="10" t="s">
        <v>35</v>
      </c>
      <c r="B42" s="11">
        <v>314110</v>
      </c>
      <c r="C42" s="12">
        <f>SUM(C43)</f>
        <v>10000</v>
      </c>
    </row>
    <row r="43" spans="1:3" ht="15" customHeight="1">
      <c r="A43" s="15" t="s">
        <v>50</v>
      </c>
      <c r="B43" s="11"/>
      <c r="C43" s="16">
        <v>10000</v>
      </c>
    </row>
    <row r="44" spans="1:3" ht="15" customHeight="1">
      <c r="A44" s="10" t="s">
        <v>36</v>
      </c>
      <c r="B44" s="11">
        <v>316110</v>
      </c>
      <c r="C44" s="12">
        <f>SUM(C45)</f>
        <v>31000</v>
      </c>
    </row>
    <row r="45" spans="1:3" ht="15" customHeight="1">
      <c r="A45" s="15" t="s">
        <v>51</v>
      </c>
      <c r="B45" s="11"/>
      <c r="C45" s="16">
        <v>31000</v>
      </c>
    </row>
    <row r="46" spans="1:3" s="1" customFormat="1" ht="15" customHeight="1">
      <c r="A46" s="10" t="s">
        <v>38</v>
      </c>
      <c r="B46" s="11">
        <v>334110</v>
      </c>
      <c r="C46" s="12">
        <v>9700</v>
      </c>
    </row>
    <row r="47" spans="1:3" s="2" customFormat="1" ht="15">
      <c r="A47" s="17"/>
      <c r="B47" s="18"/>
      <c r="C47" s="19"/>
    </row>
    <row r="48" spans="1:3" s="2" customFormat="1" ht="15">
      <c r="A48" s="17"/>
      <c r="B48" s="18"/>
      <c r="C48" s="19"/>
    </row>
    <row r="49" spans="1:3" s="2" customFormat="1" ht="15">
      <c r="A49" s="17"/>
      <c r="B49" s="18"/>
      <c r="C49" s="19"/>
    </row>
    <row r="50" spans="1:3" s="2" customFormat="1" ht="15">
      <c r="A50" s="17"/>
      <c r="B50" s="18"/>
      <c r="C50" s="19"/>
    </row>
    <row r="51" spans="1:3" s="2" customFormat="1" ht="15">
      <c r="A51" s="17"/>
      <c r="B51" s="18"/>
      <c r="C51" s="19"/>
    </row>
    <row r="52" spans="1:3" s="2" customFormat="1" ht="15">
      <c r="A52" s="17"/>
      <c r="B52" s="18"/>
      <c r="C52" s="19"/>
    </row>
    <row r="53" spans="1:3" s="2" customFormat="1" ht="15">
      <c r="A53" s="17"/>
      <c r="B53" s="18"/>
      <c r="C53" s="19"/>
    </row>
    <row r="54" spans="1:3" s="2" customFormat="1" ht="15">
      <c r="A54" s="17"/>
      <c r="B54" s="18"/>
      <c r="C54" s="19"/>
    </row>
    <row r="55" spans="1:3" s="2" customFormat="1" ht="15">
      <c r="A55" s="17"/>
      <c r="B55" s="18"/>
      <c r="C55" s="19"/>
    </row>
    <row r="56" spans="1:3" s="2" customFormat="1" ht="15">
      <c r="A56" s="17"/>
      <c r="B56" s="18"/>
      <c r="C56" s="19"/>
    </row>
    <row r="57" spans="1:3" s="2" customFormat="1" ht="15">
      <c r="A57" s="17"/>
      <c r="B57" s="18"/>
      <c r="C57" s="19"/>
    </row>
    <row r="58" spans="1:3" s="2" customFormat="1" ht="15">
      <c r="A58" s="17"/>
      <c r="B58" s="18"/>
      <c r="C58" s="19"/>
    </row>
    <row r="59" spans="1:3" s="1" customFormat="1" ht="15">
      <c r="A59" s="20"/>
      <c r="B59" s="21"/>
      <c r="C59" s="22"/>
    </row>
    <row r="60" spans="1:3" ht="15" customHeight="1">
      <c r="A60" s="10" t="s">
        <v>40</v>
      </c>
      <c r="B60" s="11">
        <v>336110</v>
      </c>
      <c r="C60" s="12">
        <f>SUM(C61:C66)</f>
        <v>64200</v>
      </c>
    </row>
    <row r="61" spans="1:3" ht="15" customHeight="1">
      <c r="A61" s="15" t="s">
        <v>53</v>
      </c>
      <c r="B61" s="11"/>
      <c r="C61" s="16">
        <v>18000</v>
      </c>
    </row>
    <row r="62" spans="1:3" ht="15" customHeight="1">
      <c r="A62" s="15" t="s">
        <v>54</v>
      </c>
      <c r="B62" s="11"/>
      <c r="C62" s="16">
        <v>9300</v>
      </c>
    </row>
    <row r="63" spans="1:3" ht="15" customHeight="1">
      <c r="A63" s="15" t="s">
        <v>55</v>
      </c>
      <c r="B63" s="11"/>
      <c r="C63" s="16">
        <v>18500</v>
      </c>
    </row>
    <row r="64" spans="1:3" ht="15" customHeight="1">
      <c r="A64" s="15" t="s">
        <v>131</v>
      </c>
      <c r="B64" s="11"/>
      <c r="C64" s="16">
        <v>2000</v>
      </c>
    </row>
    <row r="65" spans="1:3" ht="15" customHeight="1">
      <c r="A65" s="15" t="s">
        <v>130</v>
      </c>
      <c r="B65" s="11"/>
      <c r="C65" s="16">
        <v>2400</v>
      </c>
    </row>
    <row r="66" spans="1:3" ht="15" customHeight="1">
      <c r="A66" s="15" t="s">
        <v>98</v>
      </c>
      <c r="B66" s="11"/>
      <c r="C66" s="16">
        <v>14000</v>
      </c>
    </row>
    <row r="67" spans="1:3" ht="15" customHeight="1">
      <c r="A67" s="10" t="s">
        <v>41</v>
      </c>
      <c r="B67" s="11">
        <v>337110</v>
      </c>
      <c r="C67" s="12">
        <f>SUM(C68:C72)</f>
        <v>93200</v>
      </c>
    </row>
    <row r="68" spans="1:3" ht="15" customHeight="1">
      <c r="A68" s="15" t="s">
        <v>42</v>
      </c>
      <c r="B68" s="11"/>
      <c r="C68" s="16">
        <v>39000</v>
      </c>
    </row>
    <row r="69" spans="1:3" ht="15" customHeight="1">
      <c r="A69" s="15" t="s">
        <v>43</v>
      </c>
      <c r="B69" s="11"/>
      <c r="C69" s="16">
        <v>22600</v>
      </c>
    </row>
    <row r="70" spans="1:3" ht="15" customHeight="1">
      <c r="A70" s="15" t="s">
        <v>44</v>
      </c>
      <c r="B70" s="11"/>
      <c r="C70" s="16">
        <v>4200</v>
      </c>
    </row>
    <row r="71" spans="1:3" ht="15" customHeight="1">
      <c r="A71" s="15" t="s">
        <v>45</v>
      </c>
      <c r="B71" s="11"/>
      <c r="C71" s="16">
        <v>21000</v>
      </c>
    </row>
    <row r="72" spans="1:3" ht="15" customHeight="1">
      <c r="A72" s="15" t="s">
        <v>137</v>
      </c>
      <c r="B72" s="11"/>
      <c r="C72" s="16">
        <v>6400</v>
      </c>
    </row>
    <row r="73" spans="1:3" ht="15" customHeight="1">
      <c r="A73" s="31" t="s">
        <v>59</v>
      </c>
      <c r="B73" s="32">
        <v>339110</v>
      </c>
      <c r="C73" s="32">
        <f>SUM(C74+C75+C76+C77)</f>
        <v>4800</v>
      </c>
    </row>
    <row r="74" spans="1:3" ht="15" customHeight="1">
      <c r="A74" s="33" t="s">
        <v>132</v>
      </c>
      <c r="B74" s="32"/>
      <c r="C74" s="34">
        <v>2600</v>
      </c>
    </row>
    <row r="75" spans="1:3" ht="15" customHeight="1">
      <c r="A75" s="33" t="s">
        <v>133</v>
      </c>
      <c r="B75" s="32"/>
      <c r="C75" s="34">
        <v>2200</v>
      </c>
    </row>
    <row r="76" spans="1:3" ht="15" customHeight="1">
      <c r="A76" s="33"/>
      <c r="B76" s="33"/>
      <c r="C76" s="34"/>
    </row>
    <row r="77" spans="1:3" ht="15" customHeight="1">
      <c r="A77" s="33"/>
      <c r="B77" s="33"/>
      <c r="C77" s="34"/>
    </row>
    <row r="92" spans="1:3" s="29" customFormat="1" ht="15.75">
      <c r="A92" s="45" t="s">
        <v>69</v>
      </c>
      <c r="B92" s="45"/>
      <c r="C92" s="45"/>
    </row>
    <row r="93" spans="1:3" s="29" customFormat="1" ht="15.75">
      <c r="A93" s="28"/>
      <c r="B93" s="28"/>
      <c r="C93" s="42"/>
    </row>
    <row r="94" spans="1:3" s="29" customFormat="1" ht="15.75">
      <c r="A94" s="45" t="s">
        <v>68</v>
      </c>
      <c r="B94" s="45"/>
      <c r="C94" s="45"/>
    </row>
    <row r="109" spans="1:3" s="4" customFormat="1" ht="13.5">
      <c r="A109" s="30" t="s">
        <v>70</v>
      </c>
      <c r="C109" s="3"/>
    </row>
  </sheetData>
  <sheetProtection/>
  <mergeCells count="4">
    <mergeCell ref="A3:C3"/>
    <mergeCell ref="A5:B5"/>
    <mergeCell ref="A92:C92"/>
    <mergeCell ref="A94:C94"/>
  </mergeCells>
  <printOptions/>
  <pageMargins left="0.75" right="0.2" top="0.22" bottom="0.2" header="0.2" footer="0.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3:C107"/>
  <sheetViews>
    <sheetView zoomScalePageLayoutView="0" workbookViewId="0" topLeftCell="A1">
      <selection activeCell="A13" sqref="A13:A14"/>
    </sheetView>
  </sheetViews>
  <sheetFormatPr defaultColWidth="9.140625" defaultRowHeight="12.75"/>
  <cols>
    <col min="1" max="1" width="51.421875" style="4" customWidth="1"/>
    <col min="2" max="2" width="24.140625" style="4" customWidth="1"/>
    <col min="3" max="3" width="16.140625" style="3" customWidth="1"/>
  </cols>
  <sheetData>
    <row r="3" spans="1:3" ht="19.5" customHeight="1">
      <c r="A3" s="44" t="s">
        <v>140</v>
      </c>
      <c r="B3" s="44"/>
      <c r="C3" s="44"/>
    </row>
    <row r="4" spans="1:3" ht="14.25" customHeight="1">
      <c r="A4" s="41"/>
      <c r="B4" s="41"/>
      <c r="C4" s="41"/>
    </row>
    <row r="5" spans="1:3" ht="14.25" customHeight="1">
      <c r="A5" s="44" t="s">
        <v>4</v>
      </c>
      <c r="B5" s="44"/>
      <c r="C5" s="41">
        <f>SUM(C7:C12)</f>
        <v>3045200</v>
      </c>
    </row>
    <row r="6" spans="1:3" ht="14.25" customHeight="1">
      <c r="A6" s="24"/>
      <c r="B6" s="24"/>
      <c r="C6" s="42"/>
    </row>
    <row r="7" spans="1:3" ht="14.25" customHeight="1">
      <c r="A7" s="27" t="s">
        <v>167</v>
      </c>
      <c r="B7" s="28" t="s">
        <v>5</v>
      </c>
      <c r="C7" s="42">
        <f>SUM(C18+C19+C20+C21)</f>
        <v>1774500</v>
      </c>
    </row>
    <row r="8" spans="1:3" ht="14.25" customHeight="1">
      <c r="A8" s="27" t="s">
        <v>134</v>
      </c>
      <c r="B8" s="28" t="s">
        <v>6</v>
      </c>
      <c r="C8" s="42">
        <f>SUM(C22+C23+C24+C25)</f>
        <v>597500</v>
      </c>
    </row>
    <row r="9" spans="1:3" ht="14.25" customHeight="1">
      <c r="A9" s="27" t="s">
        <v>141</v>
      </c>
      <c r="B9" s="28" t="s">
        <v>52</v>
      </c>
      <c r="C9" s="42">
        <f>SUM(C40)</f>
        <v>525700</v>
      </c>
    </row>
    <row r="10" spans="1:3" ht="14.25" customHeight="1">
      <c r="A10" s="28"/>
      <c r="B10" s="28" t="s">
        <v>63</v>
      </c>
      <c r="C10" s="42">
        <f>SUM(C28)</f>
        <v>74700</v>
      </c>
    </row>
    <row r="11" spans="1:3" ht="14.25" customHeight="1">
      <c r="A11" s="28"/>
      <c r="B11" s="28" t="s">
        <v>7</v>
      </c>
      <c r="C11" s="42">
        <f>SUM(C37+C41+C43+C62+C69)</f>
        <v>58700</v>
      </c>
    </row>
    <row r="12" spans="1:3" ht="12.75" customHeight="1">
      <c r="A12" s="28"/>
      <c r="B12" s="28" t="s">
        <v>64</v>
      </c>
      <c r="C12" s="42">
        <f>SUM(C39+C26+C27)</f>
        <v>14100</v>
      </c>
    </row>
    <row r="13" ht="12.75" customHeight="1">
      <c r="A13" s="28" t="s">
        <v>170</v>
      </c>
    </row>
    <row r="14" spans="1:3" ht="12.75" customHeight="1">
      <c r="A14" s="28" t="s">
        <v>171</v>
      </c>
      <c r="C14" s="41" t="s">
        <v>71</v>
      </c>
    </row>
    <row r="15" spans="1:3" ht="15">
      <c r="A15" s="5" t="s">
        <v>0</v>
      </c>
      <c r="B15" s="5" t="s">
        <v>1</v>
      </c>
      <c r="C15" s="22" t="s">
        <v>47</v>
      </c>
    </row>
    <row r="16" spans="1:3" ht="15">
      <c r="A16" s="6" t="s">
        <v>2</v>
      </c>
      <c r="B16" s="6"/>
      <c r="C16" s="26" t="s">
        <v>48</v>
      </c>
    </row>
    <row r="17" spans="1:3" ht="15" customHeight="1">
      <c r="A17" s="8" t="s">
        <v>8</v>
      </c>
      <c r="B17" s="9"/>
      <c r="C17" s="7"/>
    </row>
    <row r="18" spans="1:3" ht="15" customHeight="1">
      <c r="A18" s="10" t="s">
        <v>9</v>
      </c>
      <c r="B18" s="11">
        <v>211180</v>
      </c>
      <c r="C18" s="12">
        <v>1386200</v>
      </c>
    </row>
    <row r="19" spans="1:3" ht="15" customHeight="1">
      <c r="A19" s="13" t="s">
        <v>10</v>
      </c>
      <c r="B19" s="11">
        <v>212100</v>
      </c>
      <c r="C19" s="12">
        <v>318900</v>
      </c>
    </row>
    <row r="20" spans="1:3" ht="15" customHeight="1">
      <c r="A20" s="13" t="s">
        <v>11</v>
      </c>
      <c r="B20" s="11">
        <v>212210</v>
      </c>
      <c r="C20" s="12">
        <v>62400</v>
      </c>
    </row>
    <row r="21" spans="1:3" ht="15" customHeight="1">
      <c r="A21" s="13" t="s">
        <v>12</v>
      </c>
      <c r="B21" s="11">
        <v>273500</v>
      </c>
      <c r="C21" s="12">
        <v>7000</v>
      </c>
    </row>
    <row r="22" spans="1:3" ht="15" customHeight="1">
      <c r="A22" s="10" t="s">
        <v>13</v>
      </c>
      <c r="B22" s="11">
        <v>222110</v>
      </c>
      <c r="C22" s="12">
        <v>99100</v>
      </c>
    </row>
    <row r="23" spans="1:3" ht="15" customHeight="1">
      <c r="A23" s="10" t="s">
        <v>14</v>
      </c>
      <c r="B23" s="11">
        <v>222130</v>
      </c>
      <c r="C23" s="12">
        <v>398200</v>
      </c>
    </row>
    <row r="24" spans="1:3" ht="15" customHeight="1">
      <c r="A24" s="10" t="s">
        <v>15</v>
      </c>
      <c r="B24" s="11">
        <v>222140</v>
      </c>
      <c r="C24" s="12">
        <v>90000</v>
      </c>
    </row>
    <row r="25" spans="1:3" ht="15" customHeight="1">
      <c r="A25" s="14" t="s">
        <v>67</v>
      </c>
      <c r="B25" s="11">
        <v>222190</v>
      </c>
      <c r="C25" s="12">
        <v>10200</v>
      </c>
    </row>
    <row r="26" spans="1:3" ht="15" customHeight="1">
      <c r="A26" s="10" t="s">
        <v>16</v>
      </c>
      <c r="B26" s="11">
        <v>222210</v>
      </c>
      <c r="C26" s="12">
        <v>8800</v>
      </c>
    </row>
    <row r="27" spans="1:3" ht="15" customHeight="1">
      <c r="A27" s="10" t="s">
        <v>17</v>
      </c>
      <c r="B27" s="11">
        <v>222220</v>
      </c>
      <c r="C27" s="12">
        <v>3800</v>
      </c>
    </row>
    <row r="28" spans="1:3" ht="15" customHeight="1">
      <c r="A28" s="10" t="s">
        <v>18</v>
      </c>
      <c r="B28" s="11">
        <v>222500</v>
      </c>
      <c r="C28" s="12">
        <f>SUM(C29:C36)</f>
        <v>74700</v>
      </c>
    </row>
    <row r="29" spans="1:3" ht="15" customHeight="1">
      <c r="A29" s="15" t="s">
        <v>19</v>
      </c>
      <c r="B29" s="11"/>
      <c r="C29" s="16">
        <v>8000</v>
      </c>
    </row>
    <row r="30" spans="1:3" ht="15" customHeight="1">
      <c r="A30" s="15" t="s">
        <v>20</v>
      </c>
      <c r="B30" s="11"/>
      <c r="C30" s="16">
        <v>12000</v>
      </c>
    </row>
    <row r="31" spans="1:3" ht="15" customHeight="1">
      <c r="A31" s="15" t="s">
        <v>21</v>
      </c>
      <c r="B31" s="11"/>
      <c r="C31" s="16">
        <v>17000</v>
      </c>
    </row>
    <row r="32" spans="1:3" ht="15" customHeight="1">
      <c r="A32" s="15" t="s">
        <v>22</v>
      </c>
      <c r="B32" s="11"/>
      <c r="C32" s="16">
        <v>10000</v>
      </c>
    </row>
    <row r="33" spans="1:3" ht="15" customHeight="1">
      <c r="A33" s="15" t="s">
        <v>23</v>
      </c>
      <c r="B33" s="11"/>
      <c r="C33" s="16">
        <v>15000</v>
      </c>
    </row>
    <row r="34" spans="1:3" ht="15" customHeight="1">
      <c r="A34" s="15" t="s">
        <v>24</v>
      </c>
      <c r="B34" s="11"/>
      <c r="C34" s="16">
        <v>5000</v>
      </c>
    </row>
    <row r="35" spans="1:3" ht="15" customHeight="1">
      <c r="A35" s="15" t="s">
        <v>25</v>
      </c>
      <c r="B35" s="11"/>
      <c r="C35" s="16">
        <v>700</v>
      </c>
    </row>
    <row r="36" spans="1:3" ht="15" customHeight="1">
      <c r="A36" s="15" t="s">
        <v>28</v>
      </c>
      <c r="B36" s="11"/>
      <c r="C36" s="16">
        <v>7000</v>
      </c>
    </row>
    <row r="37" spans="1:3" ht="15" customHeight="1">
      <c r="A37" s="10" t="s">
        <v>29</v>
      </c>
      <c r="B37" s="11">
        <v>222980</v>
      </c>
      <c r="C37" s="12">
        <v>1400</v>
      </c>
    </row>
    <row r="38" spans="1:3" ht="15" customHeight="1">
      <c r="A38" s="10" t="s">
        <v>30</v>
      </c>
      <c r="B38" s="11">
        <v>222990</v>
      </c>
      <c r="C38" s="12">
        <f>SUM(C39:C40)</f>
        <v>527200</v>
      </c>
    </row>
    <row r="39" spans="1:3" ht="15" customHeight="1">
      <c r="A39" s="15" t="s">
        <v>33</v>
      </c>
      <c r="B39" s="11"/>
      <c r="C39" s="16">
        <v>1500</v>
      </c>
    </row>
    <row r="40" spans="1:3" ht="15" customHeight="1">
      <c r="A40" s="15" t="s">
        <v>129</v>
      </c>
      <c r="B40" s="11"/>
      <c r="C40" s="16">
        <v>525700</v>
      </c>
    </row>
    <row r="41" spans="1:3" ht="15" customHeight="1">
      <c r="A41" s="10" t="s">
        <v>35</v>
      </c>
      <c r="B41" s="11">
        <v>314110</v>
      </c>
      <c r="C41" s="12">
        <f>SUM(C42)</f>
        <v>14200</v>
      </c>
    </row>
    <row r="42" spans="1:3" ht="15" customHeight="1">
      <c r="A42" s="15" t="s">
        <v>50</v>
      </c>
      <c r="B42" s="11"/>
      <c r="C42" s="16">
        <v>14200</v>
      </c>
    </row>
    <row r="43" spans="1:3" s="1" customFormat="1" ht="15" customHeight="1">
      <c r="A43" s="10" t="s">
        <v>38</v>
      </c>
      <c r="B43" s="11">
        <v>334110</v>
      </c>
      <c r="C43" s="12">
        <v>2700</v>
      </c>
    </row>
    <row r="44" spans="1:3" s="2" customFormat="1" ht="15">
      <c r="A44" s="17"/>
      <c r="B44" s="18"/>
      <c r="C44" s="19"/>
    </row>
    <row r="45" spans="1:3" s="2" customFormat="1" ht="15">
      <c r="A45" s="17"/>
      <c r="B45" s="18"/>
      <c r="C45" s="19"/>
    </row>
    <row r="46" spans="1:3" s="2" customFormat="1" ht="15">
      <c r="A46" s="17"/>
      <c r="B46" s="18"/>
      <c r="C46" s="19"/>
    </row>
    <row r="47" spans="1:3" s="2" customFormat="1" ht="15">
      <c r="A47" s="17"/>
      <c r="B47" s="18"/>
      <c r="C47" s="19"/>
    </row>
    <row r="48" spans="1:3" s="2" customFormat="1" ht="15">
      <c r="A48" s="17"/>
      <c r="B48" s="18"/>
      <c r="C48" s="19"/>
    </row>
    <row r="49" spans="1:3" s="2" customFormat="1" ht="15">
      <c r="A49" s="17"/>
      <c r="B49" s="18"/>
      <c r="C49" s="19"/>
    </row>
    <row r="50" spans="1:3" s="2" customFormat="1" ht="15">
      <c r="A50" s="17"/>
      <c r="B50" s="18"/>
      <c r="C50" s="19"/>
    </row>
    <row r="51" spans="1:3" s="2" customFormat="1" ht="15">
      <c r="A51" s="17"/>
      <c r="B51" s="18"/>
      <c r="C51" s="19"/>
    </row>
    <row r="52" spans="1:3" s="2" customFormat="1" ht="15">
      <c r="A52" s="17"/>
      <c r="B52" s="18"/>
      <c r="C52" s="19"/>
    </row>
    <row r="53" spans="1:3" s="2" customFormat="1" ht="15">
      <c r="A53" s="17"/>
      <c r="B53" s="18"/>
      <c r="C53" s="19"/>
    </row>
    <row r="54" spans="1:3" s="2" customFormat="1" ht="15">
      <c r="A54" s="17"/>
      <c r="B54" s="18"/>
      <c r="C54" s="19"/>
    </row>
    <row r="55" spans="1:3" s="2" customFormat="1" ht="15">
      <c r="A55" s="17"/>
      <c r="B55" s="18"/>
      <c r="C55" s="19"/>
    </row>
    <row r="56" spans="1:3" s="2" customFormat="1" ht="15">
      <c r="A56" s="17"/>
      <c r="B56" s="18"/>
      <c r="C56" s="19"/>
    </row>
    <row r="57" spans="1:3" s="2" customFormat="1" ht="15">
      <c r="A57" s="17"/>
      <c r="B57" s="18"/>
      <c r="C57" s="19"/>
    </row>
    <row r="58" spans="1:3" s="2" customFormat="1" ht="15">
      <c r="A58" s="17"/>
      <c r="B58" s="18"/>
      <c r="C58" s="19"/>
    </row>
    <row r="59" spans="1:3" s="2" customFormat="1" ht="15">
      <c r="A59" s="17"/>
      <c r="B59" s="18"/>
      <c r="C59" s="19"/>
    </row>
    <row r="60" spans="1:3" s="2" customFormat="1" ht="15">
      <c r="A60" s="17"/>
      <c r="B60" s="18"/>
      <c r="C60" s="19"/>
    </row>
    <row r="61" spans="1:3" s="1" customFormat="1" ht="15">
      <c r="A61" s="20"/>
      <c r="B61" s="21"/>
      <c r="C61" s="22"/>
    </row>
    <row r="62" spans="1:3" ht="15" customHeight="1">
      <c r="A62" s="10" t="s">
        <v>40</v>
      </c>
      <c r="B62" s="11">
        <v>336110</v>
      </c>
      <c r="C62" s="12">
        <f>SUM(C63:C68)</f>
        <v>26500</v>
      </c>
    </row>
    <row r="63" spans="1:3" ht="15" customHeight="1">
      <c r="A63" s="15" t="s">
        <v>53</v>
      </c>
      <c r="B63" s="11"/>
      <c r="C63" s="16">
        <v>12600</v>
      </c>
    </row>
    <row r="64" spans="1:3" ht="15" customHeight="1">
      <c r="A64" s="15" t="s">
        <v>54</v>
      </c>
      <c r="B64" s="11"/>
      <c r="C64" s="16">
        <v>5000</v>
      </c>
    </row>
    <row r="65" spans="1:3" ht="15" customHeight="1">
      <c r="A65" s="15" t="s">
        <v>55</v>
      </c>
      <c r="B65" s="11"/>
      <c r="C65" s="16">
        <v>400</v>
      </c>
    </row>
    <row r="66" spans="1:3" ht="15" customHeight="1">
      <c r="A66" s="15" t="s">
        <v>131</v>
      </c>
      <c r="B66" s="11"/>
      <c r="C66" s="16">
        <v>700</v>
      </c>
    </row>
    <row r="67" spans="1:3" ht="15" customHeight="1">
      <c r="A67" s="15" t="s">
        <v>130</v>
      </c>
      <c r="B67" s="11"/>
      <c r="C67" s="16">
        <v>800</v>
      </c>
    </row>
    <row r="68" spans="1:3" ht="15" customHeight="1">
      <c r="A68" s="15" t="s">
        <v>98</v>
      </c>
      <c r="B68" s="11"/>
      <c r="C68" s="16">
        <v>7000</v>
      </c>
    </row>
    <row r="69" spans="1:3" ht="15" customHeight="1">
      <c r="A69" s="10" t="s">
        <v>41</v>
      </c>
      <c r="B69" s="11">
        <v>337110</v>
      </c>
      <c r="C69" s="12">
        <f>SUM(C70:C72)</f>
        <v>13900</v>
      </c>
    </row>
    <row r="70" spans="1:3" ht="15" customHeight="1">
      <c r="A70" s="15" t="s">
        <v>43</v>
      </c>
      <c r="B70" s="11"/>
      <c r="C70" s="16">
        <v>7000</v>
      </c>
    </row>
    <row r="71" spans="1:3" ht="15" customHeight="1">
      <c r="A71" s="15" t="s">
        <v>44</v>
      </c>
      <c r="B71" s="11"/>
      <c r="C71" s="16">
        <v>600</v>
      </c>
    </row>
    <row r="72" spans="1:3" ht="15" customHeight="1">
      <c r="A72" s="15" t="s">
        <v>45</v>
      </c>
      <c r="B72" s="11"/>
      <c r="C72" s="16">
        <v>6300</v>
      </c>
    </row>
    <row r="90" spans="1:3" s="29" customFormat="1" ht="15.75">
      <c r="A90" s="45" t="s">
        <v>69</v>
      </c>
      <c r="B90" s="45"/>
      <c r="C90" s="45"/>
    </row>
    <row r="91" spans="1:3" s="29" customFormat="1" ht="15.75">
      <c r="A91" s="28"/>
      <c r="B91" s="28"/>
      <c r="C91" s="42"/>
    </row>
    <row r="92" spans="1:3" s="29" customFormat="1" ht="15.75">
      <c r="A92" s="45" t="s">
        <v>68</v>
      </c>
      <c r="B92" s="45"/>
      <c r="C92" s="45"/>
    </row>
    <row r="107" spans="1:3" s="4" customFormat="1" ht="13.5">
      <c r="A107" s="30" t="s">
        <v>70</v>
      </c>
      <c r="C107" s="3"/>
    </row>
  </sheetData>
  <sheetProtection/>
  <mergeCells count="4">
    <mergeCell ref="A3:C3"/>
    <mergeCell ref="A5:B5"/>
    <mergeCell ref="A90:C90"/>
    <mergeCell ref="A92:C92"/>
  </mergeCells>
  <printOptions/>
  <pageMargins left="0.75" right="0.2" top="0.22" bottom="0.2" header="0.2" footer="0.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3:C102"/>
  <sheetViews>
    <sheetView zoomScalePageLayoutView="0" workbookViewId="0" topLeftCell="A19">
      <selection activeCell="A13" sqref="A13"/>
    </sheetView>
  </sheetViews>
  <sheetFormatPr defaultColWidth="9.140625" defaultRowHeight="12.75"/>
  <cols>
    <col min="1" max="1" width="51.421875" style="4" customWidth="1"/>
    <col min="2" max="2" width="24.140625" style="4" customWidth="1"/>
    <col min="3" max="3" width="16.140625" style="3" customWidth="1"/>
  </cols>
  <sheetData>
    <row r="3" spans="1:3" ht="19.5" customHeight="1">
      <c r="A3" s="44" t="s">
        <v>142</v>
      </c>
      <c r="B3" s="44"/>
      <c r="C3" s="44"/>
    </row>
    <row r="4" spans="1:3" ht="14.25" customHeight="1">
      <c r="A4" s="41"/>
      <c r="B4" s="41"/>
      <c r="C4" s="41"/>
    </row>
    <row r="5" spans="1:3" ht="14.25" customHeight="1">
      <c r="A5" s="44" t="s">
        <v>4</v>
      </c>
      <c r="B5" s="44"/>
      <c r="C5" s="41">
        <f>SUM(C7:C12)</f>
        <v>4150800</v>
      </c>
    </row>
    <row r="6" spans="1:3" ht="14.25" customHeight="1">
      <c r="A6" s="24"/>
      <c r="B6" s="24"/>
      <c r="C6" s="42"/>
    </row>
    <row r="7" spans="1:3" ht="14.25" customHeight="1">
      <c r="A7" s="27" t="s">
        <v>166</v>
      </c>
      <c r="B7" s="28" t="s">
        <v>5</v>
      </c>
      <c r="C7" s="42">
        <f>SUM(C18+C19+C20+C21)</f>
        <v>2477500</v>
      </c>
    </row>
    <row r="8" spans="1:3" ht="14.25" customHeight="1">
      <c r="A8" s="27" t="s">
        <v>134</v>
      </c>
      <c r="B8" s="28" t="s">
        <v>6</v>
      </c>
      <c r="C8" s="42">
        <f>SUM(C22+C23+C24+C25)</f>
        <v>935900</v>
      </c>
    </row>
    <row r="9" spans="1:3" ht="14.25" customHeight="1">
      <c r="A9" s="27" t="s">
        <v>116</v>
      </c>
      <c r="B9" s="28" t="s">
        <v>52</v>
      </c>
      <c r="C9" s="42">
        <f>SUM(C42)</f>
        <v>395000</v>
      </c>
    </row>
    <row r="10" spans="1:3" ht="14.25" customHeight="1">
      <c r="A10" s="28"/>
      <c r="B10" s="28" t="s">
        <v>63</v>
      </c>
      <c r="C10" s="42">
        <f>SUM(C28+C43)</f>
        <v>210600</v>
      </c>
    </row>
    <row r="11" spans="1:3" ht="14.25" customHeight="1">
      <c r="A11" s="28"/>
      <c r="B11" s="28" t="s">
        <v>7</v>
      </c>
      <c r="C11" s="42">
        <f>SUM(C39+C44+C46+C60+C67)</f>
        <v>90700</v>
      </c>
    </row>
    <row r="12" spans="1:3" ht="12.75" customHeight="1">
      <c r="A12" s="28"/>
      <c r="B12" s="28" t="s">
        <v>64</v>
      </c>
      <c r="C12" s="42">
        <f>SUM(C41+C26+C27+C38)</f>
        <v>41100</v>
      </c>
    </row>
    <row r="13" ht="12.75" customHeight="1">
      <c r="A13" s="28" t="s">
        <v>170</v>
      </c>
    </row>
    <row r="14" spans="1:3" ht="12.75" customHeight="1">
      <c r="A14" s="28" t="s">
        <v>171</v>
      </c>
      <c r="C14" s="41" t="s">
        <v>71</v>
      </c>
    </row>
    <row r="15" spans="1:3" ht="15">
      <c r="A15" s="5" t="s">
        <v>0</v>
      </c>
      <c r="B15" s="5" t="s">
        <v>1</v>
      </c>
      <c r="C15" s="22" t="s">
        <v>47</v>
      </c>
    </row>
    <row r="16" spans="1:3" ht="15">
      <c r="A16" s="6" t="s">
        <v>2</v>
      </c>
      <c r="B16" s="6"/>
      <c r="C16" s="26" t="s">
        <v>48</v>
      </c>
    </row>
    <row r="17" spans="1:3" ht="15" customHeight="1">
      <c r="A17" s="8" t="s">
        <v>8</v>
      </c>
      <c r="B17" s="9"/>
      <c r="C17" s="7"/>
    </row>
    <row r="18" spans="1:3" ht="15" customHeight="1">
      <c r="A18" s="10" t="s">
        <v>9</v>
      </c>
      <c r="B18" s="11">
        <v>211180</v>
      </c>
      <c r="C18" s="12">
        <v>1935500</v>
      </c>
    </row>
    <row r="19" spans="1:3" ht="15" customHeight="1">
      <c r="A19" s="13" t="s">
        <v>10</v>
      </c>
      <c r="B19" s="11">
        <v>212100</v>
      </c>
      <c r="C19" s="12">
        <v>445100</v>
      </c>
    </row>
    <row r="20" spans="1:3" ht="15" customHeight="1">
      <c r="A20" s="13" t="s">
        <v>11</v>
      </c>
      <c r="B20" s="11">
        <v>212210</v>
      </c>
      <c r="C20" s="12">
        <v>87100</v>
      </c>
    </row>
    <row r="21" spans="1:3" ht="15" customHeight="1">
      <c r="A21" s="13" t="s">
        <v>12</v>
      </c>
      <c r="B21" s="11">
        <v>273500</v>
      </c>
      <c r="C21" s="12">
        <v>9800</v>
      </c>
    </row>
    <row r="22" spans="1:3" ht="15" customHeight="1">
      <c r="A22" s="10" t="s">
        <v>13</v>
      </c>
      <c r="B22" s="11">
        <v>222110</v>
      </c>
      <c r="C22" s="12">
        <v>177500</v>
      </c>
    </row>
    <row r="23" spans="1:3" ht="15" customHeight="1">
      <c r="A23" s="10" t="s">
        <v>14</v>
      </c>
      <c r="B23" s="11">
        <v>222130</v>
      </c>
      <c r="C23" s="12">
        <v>652400</v>
      </c>
    </row>
    <row r="24" spans="1:3" ht="15" customHeight="1">
      <c r="A24" s="10" t="s">
        <v>15</v>
      </c>
      <c r="B24" s="11">
        <v>222140</v>
      </c>
      <c r="C24" s="12">
        <v>90300</v>
      </c>
    </row>
    <row r="25" spans="1:3" ht="15" customHeight="1">
      <c r="A25" s="14" t="s">
        <v>67</v>
      </c>
      <c r="B25" s="11">
        <v>222190</v>
      </c>
      <c r="C25" s="12">
        <v>15700</v>
      </c>
    </row>
    <row r="26" spans="1:3" ht="15" customHeight="1">
      <c r="A26" s="10" t="s">
        <v>16</v>
      </c>
      <c r="B26" s="11">
        <v>222210</v>
      </c>
      <c r="C26" s="12">
        <v>8800</v>
      </c>
    </row>
    <row r="27" spans="1:3" ht="15" customHeight="1">
      <c r="A27" s="10" t="s">
        <v>17</v>
      </c>
      <c r="B27" s="11">
        <v>222220</v>
      </c>
      <c r="C27" s="12">
        <v>3800</v>
      </c>
    </row>
    <row r="28" spans="1:3" ht="15" customHeight="1">
      <c r="A28" s="10" t="s">
        <v>18</v>
      </c>
      <c r="B28" s="11">
        <v>222500</v>
      </c>
      <c r="C28" s="12">
        <f>SUM(C29:C37)</f>
        <v>109600</v>
      </c>
    </row>
    <row r="29" spans="1:3" ht="15" customHeight="1">
      <c r="A29" s="15" t="s">
        <v>19</v>
      </c>
      <c r="B29" s="11"/>
      <c r="C29" s="16">
        <v>15000</v>
      </c>
    </row>
    <row r="30" spans="1:3" ht="15" customHeight="1">
      <c r="A30" s="15" t="s">
        <v>20</v>
      </c>
      <c r="B30" s="11"/>
      <c r="C30" s="16">
        <v>20000</v>
      </c>
    </row>
    <row r="31" spans="1:3" ht="15" customHeight="1">
      <c r="A31" s="15" t="s">
        <v>21</v>
      </c>
      <c r="B31" s="11"/>
      <c r="C31" s="16">
        <v>22900</v>
      </c>
    </row>
    <row r="32" spans="1:3" ht="15" customHeight="1">
      <c r="A32" s="15" t="s">
        <v>22</v>
      </c>
      <c r="B32" s="11"/>
      <c r="C32" s="16">
        <v>7000</v>
      </c>
    </row>
    <row r="33" spans="1:3" ht="15" customHeight="1">
      <c r="A33" s="15" t="s">
        <v>23</v>
      </c>
      <c r="B33" s="11"/>
      <c r="C33" s="16">
        <v>25000</v>
      </c>
    </row>
    <row r="34" spans="1:3" ht="15" customHeight="1">
      <c r="A34" s="15" t="s">
        <v>24</v>
      </c>
      <c r="B34" s="11"/>
      <c r="C34" s="16">
        <v>7000</v>
      </c>
    </row>
    <row r="35" spans="1:3" ht="15" customHeight="1">
      <c r="A35" s="15" t="s">
        <v>25</v>
      </c>
      <c r="B35" s="11"/>
      <c r="C35" s="16">
        <v>700</v>
      </c>
    </row>
    <row r="36" spans="1:3" ht="15" customHeight="1">
      <c r="A36" s="15" t="s">
        <v>28</v>
      </c>
      <c r="B36" s="11"/>
      <c r="C36" s="16">
        <v>8000</v>
      </c>
    </row>
    <row r="37" spans="1:3" ht="15" customHeight="1">
      <c r="A37" s="15" t="s">
        <v>143</v>
      </c>
      <c r="B37" s="11"/>
      <c r="C37" s="16">
        <v>4000</v>
      </c>
    </row>
    <row r="38" spans="1:3" ht="15" customHeight="1">
      <c r="A38" s="10" t="s">
        <v>144</v>
      </c>
      <c r="B38" s="11">
        <v>222940</v>
      </c>
      <c r="C38" s="12">
        <v>27000</v>
      </c>
    </row>
    <row r="39" spans="1:3" ht="15" customHeight="1">
      <c r="A39" s="10" t="s">
        <v>29</v>
      </c>
      <c r="B39" s="11">
        <v>222980</v>
      </c>
      <c r="C39" s="12">
        <v>1400</v>
      </c>
    </row>
    <row r="40" spans="1:3" ht="15" customHeight="1">
      <c r="A40" s="10" t="s">
        <v>30</v>
      </c>
      <c r="B40" s="11">
        <v>222990</v>
      </c>
      <c r="C40" s="12">
        <f>SUM(C41:C42)</f>
        <v>396500</v>
      </c>
    </row>
    <row r="41" spans="1:3" ht="15" customHeight="1">
      <c r="A41" s="15" t="s">
        <v>33</v>
      </c>
      <c r="B41" s="11"/>
      <c r="C41" s="16">
        <v>1500</v>
      </c>
    </row>
    <row r="42" spans="1:3" ht="15" customHeight="1">
      <c r="A42" s="15" t="s">
        <v>129</v>
      </c>
      <c r="B42" s="11"/>
      <c r="C42" s="16">
        <v>395000</v>
      </c>
    </row>
    <row r="43" spans="1:3" ht="15" customHeight="1">
      <c r="A43" s="10" t="s">
        <v>34</v>
      </c>
      <c r="B43" s="11">
        <v>311120</v>
      </c>
      <c r="C43" s="12">
        <v>101000</v>
      </c>
    </row>
    <row r="44" spans="1:3" ht="15" customHeight="1">
      <c r="A44" s="10" t="s">
        <v>35</v>
      </c>
      <c r="B44" s="11">
        <v>314110</v>
      </c>
      <c r="C44" s="12">
        <f>SUM(C45)</f>
        <v>29400</v>
      </c>
    </row>
    <row r="45" spans="1:3" ht="15" customHeight="1">
      <c r="A45" s="15" t="s">
        <v>50</v>
      </c>
      <c r="B45" s="11"/>
      <c r="C45" s="16">
        <v>29400</v>
      </c>
    </row>
    <row r="46" spans="1:3" s="1" customFormat="1" ht="15" customHeight="1">
      <c r="A46" s="10" t="s">
        <v>38</v>
      </c>
      <c r="B46" s="11">
        <v>334110</v>
      </c>
      <c r="C46" s="12">
        <v>3400</v>
      </c>
    </row>
    <row r="47" spans="1:3" s="2" customFormat="1" ht="15">
      <c r="A47" s="17"/>
      <c r="B47" s="18"/>
      <c r="C47" s="19"/>
    </row>
    <row r="48" spans="1:3" s="2" customFormat="1" ht="15">
      <c r="A48" s="17"/>
      <c r="B48" s="18"/>
      <c r="C48" s="19"/>
    </row>
    <row r="49" spans="1:3" s="2" customFormat="1" ht="15">
      <c r="A49" s="17"/>
      <c r="B49" s="18"/>
      <c r="C49" s="19"/>
    </row>
    <row r="50" spans="1:3" s="2" customFormat="1" ht="15">
      <c r="A50" s="17"/>
      <c r="B50" s="18"/>
      <c r="C50" s="19"/>
    </row>
    <row r="51" spans="1:3" s="2" customFormat="1" ht="15">
      <c r="A51" s="17"/>
      <c r="B51" s="18"/>
      <c r="C51" s="19"/>
    </row>
    <row r="52" spans="1:3" s="2" customFormat="1" ht="15">
      <c r="A52" s="17"/>
      <c r="B52" s="18"/>
      <c r="C52" s="19"/>
    </row>
    <row r="53" spans="1:3" s="2" customFormat="1" ht="15">
      <c r="A53" s="17"/>
      <c r="B53" s="18"/>
      <c r="C53" s="19"/>
    </row>
    <row r="54" spans="1:3" s="2" customFormat="1" ht="15">
      <c r="A54" s="17"/>
      <c r="B54" s="18"/>
      <c r="C54" s="19"/>
    </row>
    <row r="55" spans="1:3" s="2" customFormat="1" ht="15">
      <c r="A55" s="17"/>
      <c r="B55" s="18"/>
      <c r="C55" s="19"/>
    </row>
    <row r="56" spans="1:3" s="2" customFormat="1" ht="15">
      <c r="A56" s="17"/>
      <c r="B56" s="18"/>
      <c r="C56" s="19"/>
    </row>
    <row r="57" spans="1:3" s="2" customFormat="1" ht="15">
      <c r="A57" s="17"/>
      <c r="B57" s="18"/>
      <c r="C57" s="19"/>
    </row>
    <row r="58" spans="1:3" s="2" customFormat="1" ht="15">
      <c r="A58" s="17"/>
      <c r="B58" s="18"/>
      <c r="C58" s="19"/>
    </row>
    <row r="59" spans="1:3" s="1" customFormat="1" ht="15">
      <c r="A59" s="20"/>
      <c r="B59" s="21"/>
      <c r="C59" s="22"/>
    </row>
    <row r="60" spans="1:3" ht="15" customHeight="1">
      <c r="A60" s="10" t="s">
        <v>40</v>
      </c>
      <c r="B60" s="11">
        <v>336110</v>
      </c>
      <c r="C60" s="12">
        <f>SUM(C61:C66)</f>
        <v>22800</v>
      </c>
    </row>
    <row r="61" spans="1:3" ht="15" customHeight="1">
      <c r="A61" s="15" t="s">
        <v>53</v>
      </c>
      <c r="B61" s="11"/>
      <c r="C61" s="16">
        <v>10300</v>
      </c>
    </row>
    <row r="62" spans="1:3" ht="15" customHeight="1">
      <c r="A62" s="15" t="s">
        <v>54</v>
      </c>
      <c r="B62" s="11"/>
      <c r="C62" s="16">
        <v>6500</v>
      </c>
    </row>
    <row r="63" spans="1:3" ht="15" customHeight="1">
      <c r="A63" s="15" t="s">
        <v>55</v>
      </c>
      <c r="B63" s="11"/>
      <c r="C63" s="16">
        <v>400</v>
      </c>
    </row>
    <row r="64" spans="1:3" ht="15" customHeight="1">
      <c r="A64" s="15" t="s">
        <v>131</v>
      </c>
      <c r="B64" s="11"/>
      <c r="C64" s="16">
        <v>1300</v>
      </c>
    </row>
    <row r="65" spans="1:3" ht="15" customHeight="1">
      <c r="A65" s="15" t="s">
        <v>130</v>
      </c>
      <c r="B65" s="11"/>
      <c r="C65" s="16">
        <v>800</v>
      </c>
    </row>
    <row r="66" spans="1:3" ht="15" customHeight="1">
      <c r="A66" s="15" t="s">
        <v>98</v>
      </c>
      <c r="B66" s="11"/>
      <c r="C66" s="16">
        <v>3500</v>
      </c>
    </row>
    <row r="67" spans="1:3" ht="15" customHeight="1">
      <c r="A67" s="10" t="s">
        <v>41</v>
      </c>
      <c r="B67" s="11">
        <v>337110</v>
      </c>
      <c r="C67" s="12">
        <f>SUM(C68:C70)</f>
        <v>33700</v>
      </c>
    </row>
    <row r="68" spans="1:3" ht="15" customHeight="1">
      <c r="A68" s="15" t="s">
        <v>42</v>
      </c>
      <c r="B68" s="11"/>
      <c r="C68" s="16">
        <v>26000</v>
      </c>
    </row>
    <row r="69" spans="1:3" ht="15" customHeight="1">
      <c r="A69" s="15" t="s">
        <v>43</v>
      </c>
      <c r="B69" s="11"/>
      <c r="C69" s="16">
        <v>3500</v>
      </c>
    </row>
    <row r="70" spans="1:3" ht="15" customHeight="1">
      <c r="A70" s="15" t="s">
        <v>45</v>
      </c>
      <c r="B70" s="11"/>
      <c r="C70" s="16">
        <v>4200</v>
      </c>
    </row>
    <row r="85" spans="1:3" s="29" customFormat="1" ht="15.75">
      <c r="A85" s="45" t="s">
        <v>69</v>
      </c>
      <c r="B85" s="45"/>
      <c r="C85" s="45"/>
    </row>
    <row r="86" spans="1:3" s="29" customFormat="1" ht="15.75">
      <c r="A86" s="28"/>
      <c r="B86" s="28"/>
      <c r="C86" s="42"/>
    </row>
    <row r="87" spans="1:3" s="29" customFormat="1" ht="15.75">
      <c r="A87" s="45" t="s">
        <v>68</v>
      </c>
      <c r="B87" s="45"/>
      <c r="C87" s="45"/>
    </row>
    <row r="102" spans="1:3" s="4" customFormat="1" ht="13.5">
      <c r="A102" s="30" t="s">
        <v>70</v>
      </c>
      <c r="C102" s="3"/>
    </row>
  </sheetData>
  <sheetProtection/>
  <mergeCells count="4">
    <mergeCell ref="A3:C3"/>
    <mergeCell ref="A5:B5"/>
    <mergeCell ref="A85:C85"/>
    <mergeCell ref="A87:C87"/>
  </mergeCells>
  <printOptions/>
  <pageMargins left="0.75" right="0.2" top="0.22" bottom="0.2" header="0.2" footer="0.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3:C104"/>
  <sheetViews>
    <sheetView tabSelected="1" zoomScalePageLayoutView="0" workbookViewId="0" topLeftCell="A1">
      <selection activeCell="A3" sqref="A3:C3"/>
    </sheetView>
  </sheetViews>
  <sheetFormatPr defaultColWidth="9.140625" defaultRowHeight="12.75"/>
  <cols>
    <col min="1" max="1" width="51.421875" style="4" customWidth="1"/>
    <col min="2" max="2" width="24.140625" style="4" customWidth="1"/>
    <col min="3" max="3" width="16.140625" style="3" customWidth="1"/>
  </cols>
  <sheetData>
    <row r="3" spans="1:3" ht="19.5" customHeight="1">
      <c r="A3" s="44" t="s">
        <v>145</v>
      </c>
      <c r="B3" s="44"/>
      <c r="C3" s="44"/>
    </row>
    <row r="4" spans="1:3" ht="14.25" customHeight="1">
      <c r="A4" s="41"/>
      <c r="B4" s="41"/>
      <c r="C4" s="41"/>
    </row>
    <row r="5" spans="1:3" ht="14.25" customHeight="1">
      <c r="A5" s="44" t="s">
        <v>4</v>
      </c>
      <c r="B5" s="44"/>
      <c r="C5" s="41">
        <f>SUM(C7:C12)</f>
        <v>7411800</v>
      </c>
    </row>
    <row r="6" spans="1:3" ht="14.25" customHeight="1">
      <c r="A6" s="24"/>
      <c r="B6" s="24"/>
      <c r="C6" s="42"/>
    </row>
    <row r="7" spans="1:3" ht="14.25" customHeight="1">
      <c r="A7" s="27" t="s">
        <v>165</v>
      </c>
      <c r="B7" s="28" t="s">
        <v>5</v>
      </c>
      <c r="C7" s="42">
        <f>SUM(C18+C19+C20+C21)</f>
        <v>5274400</v>
      </c>
    </row>
    <row r="8" spans="1:3" ht="14.25" customHeight="1">
      <c r="A8" s="27" t="s">
        <v>134</v>
      </c>
      <c r="B8" s="28" t="s">
        <v>6</v>
      </c>
      <c r="C8" s="42">
        <f>SUM(C22+C23+C24+C25)</f>
        <v>1107600</v>
      </c>
    </row>
    <row r="9" spans="1:3" ht="14.25" customHeight="1">
      <c r="A9" s="27" t="s">
        <v>146</v>
      </c>
      <c r="B9" s="28" t="s">
        <v>52</v>
      </c>
      <c r="C9" s="42">
        <f>SUM(C42)</f>
        <v>217100</v>
      </c>
    </row>
    <row r="10" spans="1:3" ht="14.25" customHeight="1">
      <c r="A10" s="28"/>
      <c r="B10" s="28" t="s">
        <v>63</v>
      </c>
      <c r="C10" s="42">
        <f>SUM(C28+C43)</f>
        <v>513800</v>
      </c>
    </row>
    <row r="11" spans="1:3" ht="14.25" customHeight="1">
      <c r="A11" s="28"/>
      <c r="B11" s="28" t="s">
        <v>7</v>
      </c>
      <c r="C11" s="42">
        <f>SUM(C39+C44+C46+C48+C62+C69)</f>
        <v>256100</v>
      </c>
    </row>
    <row r="12" spans="1:3" ht="12.75" customHeight="1">
      <c r="A12" s="28"/>
      <c r="B12" s="28" t="s">
        <v>64</v>
      </c>
      <c r="C12" s="42">
        <f>SUM(C41+C26+C27+C38)</f>
        <v>42800</v>
      </c>
    </row>
    <row r="13" ht="12.75" customHeight="1">
      <c r="A13" s="28" t="s">
        <v>170</v>
      </c>
    </row>
    <row r="14" spans="1:3" ht="12.75" customHeight="1">
      <c r="A14" s="28" t="s">
        <v>171</v>
      </c>
      <c r="C14" s="41" t="s">
        <v>71</v>
      </c>
    </row>
    <row r="15" spans="1:3" ht="15">
      <c r="A15" s="5" t="s">
        <v>0</v>
      </c>
      <c r="B15" s="5" t="s">
        <v>1</v>
      </c>
      <c r="C15" s="22" t="s">
        <v>47</v>
      </c>
    </row>
    <row r="16" spans="1:3" ht="15">
      <c r="A16" s="6" t="s">
        <v>2</v>
      </c>
      <c r="B16" s="6"/>
      <c r="C16" s="26" t="s">
        <v>48</v>
      </c>
    </row>
    <row r="17" spans="1:3" ht="15" customHeight="1">
      <c r="A17" s="8" t="s">
        <v>8</v>
      </c>
      <c r="B17" s="9"/>
      <c r="C17" s="7"/>
    </row>
    <row r="18" spans="1:3" ht="15" customHeight="1">
      <c r="A18" s="10" t="s">
        <v>9</v>
      </c>
      <c r="B18" s="11">
        <v>211180</v>
      </c>
      <c r="C18" s="12">
        <v>4120600</v>
      </c>
    </row>
    <row r="19" spans="1:3" ht="15" customHeight="1">
      <c r="A19" s="13" t="s">
        <v>10</v>
      </c>
      <c r="B19" s="11">
        <v>212100</v>
      </c>
      <c r="C19" s="12">
        <v>947800</v>
      </c>
    </row>
    <row r="20" spans="1:3" ht="15" customHeight="1">
      <c r="A20" s="13" t="s">
        <v>11</v>
      </c>
      <c r="B20" s="11">
        <v>212210</v>
      </c>
      <c r="C20" s="12">
        <v>185400</v>
      </c>
    </row>
    <row r="21" spans="1:3" ht="15" customHeight="1">
      <c r="A21" s="13" t="s">
        <v>12</v>
      </c>
      <c r="B21" s="11">
        <v>273500</v>
      </c>
      <c r="C21" s="12">
        <v>20600</v>
      </c>
    </row>
    <row r="22" spans="1:3" ht="15" customHeight="1">
      <c r="A22" s="10" t="s">
        <v>13</v>
      </c>
      <c r="B22" s="11">
        <v>222110</v>
      </c>
      <c r="C22" s="12">
        <v>173100</v>
      </c>
    </row>
    <row r="23" spans="1:3" ht="15" customHeight="1">
      <c r="A23" s="10" t="s">
        <v>14</v>
      </c>
      <c r="B23" s="11">
        <v>222130</v>
      </c>
      <c r="C23" s="12">
        <v>759200</v>
      </c>
    </row>
    <row r="24" spans="1:3" ht="15" customHeight="1">
      <c r="A24" s="10" t="s">
        <v>15</v>
      </c>
      <c r="B24" s="11">
        <v>222140</v>
      </c>
      <c r="C24" s="12">
        <v>160000</v>
      </c>
    </row>
    <row r="25" spans="1:3" ht="15" customHeight="1">
      <c r="A25" s="14" t="s">
        <v>67</v>
      </c>
      <c r="B25" s="11">
        <v>222190</v>
      </c>
      <c r="C25" s="12">
        <v>15300</v>
      </c>
    </row>
    <row r="26" spans="1:3" ht="15" customHeight="1">
      <c r="A26" s="10" t="s">
        <v>16</v>
      </c>
      <c r="B26" s="11">
        <v>222210</v>
      </c>
      <c r="C26" s="12">
        <v>9800</v>
      </c>
    </row>
    <row r="27" spans="1:3" ht="15" customHeight="1">
      <c r="A27" s="10" t="s">
        <v>17</v>
      </c>
      <c r="B27" s="11">
        <v>222220</v>
      </c>
      <c r="C27" s="12">
        <v>4900</v>
      </c>
    </row>
    <row r="28" spans="1:3" ht="15" customHeight="1">
      <c r="A28" s="10" t="s">
        <v>18</v>
      </c>
      <c r="B28" s="11">
        <v>222500</v>
      </c>
      <c r="C28" s="12">
        <f>SUM(C29:C37)</f>
        <v>93800</v>
      </c>
    </row>
    <row r="29" spans="1:3" ht="15" customHeight="1">
      <c r="A29" s="15" t="s">
        <v>19</v>
      </c>
      <c r="B29" s="11"/>
      <c r="C29" s="16">
        <v>16000</v>
      </c>
    </row>
    <row r="30" spans="1:3" ht="15" customHeight="1">
      <c r="A30" s="15" t="s">
        <v>20</v>
      </c>
      <c r="B30" s="11"/>
      <c r="C30" s="16">
        <v>11000</v>
      </c>
    </row>
    <row r="31" spans="1:3" ht="15" customHeight="1">
      <c r="A31" s="15" t="s">
        <v>21</v>
      </c>
      <c r="B31" s="11"/>
      <c r="C31" s="16">
        <v>16000</v>
      </c>
    </row>
    <row r="32" spans="1:3" ht="15" customHeight="1">
      <c r="A32" s="15" t="s">
        <v>22</v>
      </c>
      <c r="B32" s="11"/>
      <c r="C32" s="16">
        <v>7000</v>
      </c>
    </row>
    <row r="33" spans="1:3" ht="15" customHeight="1">
      <c r="A33" s="15" t="s">
        <v>23</v>
      </c>
      <c r="B33" s="11"/>
      <c r="C33" s="16">
        <v>16000</v>
      </c>
    </row>
    <row r="34" spans="1:3" ht="15" customHeight="1">
      <c r="A34" s="15" t="s">
        <v>24</v>
      </c>
      <c r="B34" s="11"/>
      <c r="C34" s="16">
        <v>16000</v>
      </c>
    </row>
    <row r="35" spans="1:3" ht="15" customHeight="1">
      <c r="A35" s="15" t="s">
        <v>25</v>
      </c>
      <c r="B35" s="11"/>
      <c r="C35" s="16">
        <v>800</v>
      </c>
    </row>
    <row r="36" spans="1:3" ht="15" customHeight="1">
      <c r="A36" s="15" t="s">
        <v>28</v>
      </c>
      <c r="B36" s="11"/>
      <c r="C36" s="16">
        <v>7000</v>
      </c>
    </row>
    <row r="37" spans="1:3" ht="15" customHeight="1">
      <c r="A37" s="15" t="s">
        <v>143</v>
      </c>
      <c r="B37" s="11"/>
      <c r="C37" s="16">
        <v>4000</v>
      </c>
    </row>
    <row r="38" spans="1:3" ht="15" customHeight="1">
      <c r="A38" s="10" t="s">
        <v>144</v>
      </c>
      <c r="B38" s="11">
        <v>222940</v>
      </c>
      <c r="C38" s="12">
        <v>24900</v>
      </c>
    </row>
    <row r="39" spans="1:3" ht="15" customHeight="1">
      <c r="A39" s="10" t="s">
        <v>29</v>
      </c>
      <c r="B39" s="11">
        <v>222980</v>
      </c>
      <c r="C39" s="12">
        <v>1400</v>
      </c>
    </row>
    <row r="40" spans="1:3" ht="15" customHeight="1">
      <c r="A40" s="10" t="s">
        <v>30</v>
      </c>
      <c r="B40" s="11">
        <v>222990</v>
      </c>
      <c r="C40" s="12">
        <f>SUM(C41:C42)</f>
        <v>220300</v>
      </c>
    </row>
    <row r="41" spans="1:3" ht="15" customHeight="1">
      <c r="A41" s="15" t="s">
        <v>33</v>
      </c>
      <c r="B41" s="11"/>
      <c r="C41" s="16">
        <v>3200</v>
      </c>
    </row>
    <row r="42" spans="1:3" ht="15" customHeight="1">
      <c r="A42" s="15" t="s">
        <v>129</v>
      </c>
      <c r="B42" s="11"/>
      <c r="C42" s="16">
        <v>217100</v>
      </c>
    </row>
    <row r="43" spans="1:3" ht="15" customHeight="1">
      <c r="A43" s="10" t="s">
        <v>34</v>
      </c>
      <c r="B43" s="11">
        <v>311120</v>
      </c>
      <c r="C43" s="12">
        <v>420000</v>
      </c>
    </row>
    <row r="44" spans="1:3" ht="15" customHeight="1">
      <c r="A44" s="10" t="s">
        <v>35</v>
      </c>
      <c r="B44" s="11">
        <v>314110</v>
      </c>
      <c r="C44" s="12">
        <f>SUM(C45)</f>
        <v>130000</v>
      </c>
    </row>
    <row r="45" spans="1:3" ht="15" customHeight="1">
      <c r="A45" s="15" t="s">
        <v>50</v>
      </c>
      <c r="B45" s="11"/>
      <c r="C45" s="16">
        <v>130000</v>
      </c>
    </row>
    <row r="46" spans="1:3" ht="15" customHeight="1">
      <c r="A46" s="10" t="s">
        <v>36</v>
      </c>
      <c r="B46" s="11">
        <v>316110</v>
      </c>
      <c r="C46" s="12">
        <f>SUM(C47)</f>
        <v>54000</v>
      </c>
    </row>
    <row r="47" spans="1:3" ht="15" customHeight="1">
      <c r="A47" s="15" t="s">
        <v>51</v>
      </c>
      <c r="B47" s="11"/>
      <c r="C47" s="16">
        <v>54000</v>
      </c>
    </row>
    <row r="48" spans="1:3" s="1" customFormat="1" ht="15" customHeight="1">
      <c r="A48" s="10" t="s">
        <v>38</v>
      </c>
      <c r="B48" s="11">
        <v>334110</v>
      </c>
      <c r="C48" s="12">
        <v>6300</v>
      </c>
    </row>
    <row r="49" spans="1:3" s="2" customFormat="1" ht="15">
      <c r="A49" s="17"/>
      <c r="B49" s="18"/>
      <c r="C49" s="19"/>
    </row>
    <row r="50" spans="1:3" s="2" customFormat="1" ht="15">
      <c r="A50" s="17"/>
      <c r="B50" s="18"/>
      <c r="C50" s="19"/>
    </row>
    <row r="51" spans="1:3" s="2" customFormat="1" ht="15">
      <c r="A51" s="17"/>
      <c r="B51" s="18"/>
      <c r="C51" s="19"/>
    </row>
    <row r="52" spans="1:3" s="2" customFormat="1" ht="15">
      <c r="A52" s="17"/>
      <c r="B52" s="18"/>
      <c r="C52" s="19"/>
    </row>
    <row r="53" spans="1:3" s="2" customFormat="1" ht="15">
      <c r="A53" s="17"/>
      <c r="B53" s="18"/>
      <c r="C53" s="19"/>
    </row>
    <row r="54" spans="1:3" s="2" customFormat="1" ht="15">
      <c r="A54" s="17"/>
      <c r="B54" s="18"/>
      <c r="C54" s="19"/>
    </row>
    <row r="55" spans="1:3" s="2" customFormat="1" ht="15">
      <c r="A55" s="17"/>
      <c r="B55" s="18"/>
      <c r="C55" s="19"/>
    </row>
    <row r="56" spans="1:3" s="2" customFormat="1" ht="15">
      <c r="A56" s="17"/>
      <c r="B56" s="18"/>
      <c r="C56" s="19"/>
    </row>
    <row r="57" spans="1:3" s="2" customFormat="1" ht="15">
      <c r="A57" s="17"/>
      <c r="B57" s="18"/>
      <c r="C57" s="19"/>
    </row>
    <row r="58" spans="1:3" s="2" customFormat="1" ht="15">
      <c r="A58" s="17"/>
      <c r="B58" s="18"/>
      <c r="C58" s="19"/>
    </row>
    <row r="59" spans="1:3" s="2" customFormat="1" ht="15">
      <c r="A59" s="17"/>
      <c r="B59" s="18"/>
      <c r="C59" s="19"/>
    </row>
    <row r="60" spans="1:3" s="2" customFormat="1" ht="15">
      <c r="A60" s="17"/>
      <c r="B60" s="18"/>
      <c r="C60" s="19"/>
    </row>
    <row r="61" spans="1:3" s="1" customFormat="1" ht="15">
      <c r="A61" s="20"/>
      <c r="B61" s="21"/>
      <c r="C61" s="22"/>
    </row>
    <row r="62" spans="1:3" ht="15" customHeight="1">
      <c r="A62" s="10" t="s">
        <v>40</v>
      </c>
      <c r="B62" s="11">
        <v>336110</v>
      </c>
      <c r="C62" s="12">
        <f>SUM(C63:C68)</f>
        <v>50000</v>
      </c>
    </row>
    <row r="63" spans="1:3" ht="15" customHeight="1">
      <c r="A63" s="15" t="s">
        <v>53</v>
      </c>
      <c r="B63" s="11"/>
      <c r="C63" s="16">
        <v>20400</v>
      </c>
    </row>
    <row r="64" spans="1:3" ht="15" customHeight="1">
      <c r="A64" s="15" t="s">
        <v>54</v>
      </c>
      <c r="B64" s="11"/>
      <c r="C64" s="16">
        <v>12000</v>
      </c>
    </row>
    <row r="65" spans="1:3" ht="15" customHeight="1">
      <c r="A65" s="15" t="s">
        <v>55</v>
      </c>
      <c r="B65" s="11"/>
      <c r="C65" s="16">
        <v>1000</v>
      </c>
    </row>
    <row r="66" spans="1:3" ht="15" customHeight="1">
      <c r="A66" s="15" t="s">
        <v>131</v>
      </c>
      <c r="B66" s="11"/>
      <c r="C66" s="16">
        <v>1800</v>
      </c>
    </row>
    <row r="67" spans="1:3" ht="15" customHeight="1">
      <c r="A67" s="15" t="s">
        <v>130</v>
      </c>
      <c r="B67" s="11"/>
      <c r="C67" s="16">
        <v>800</v>
      </c>
    </row>
    <row r="68" spans="1:3" ht="15" customHeight="1">
      <c r="A68" s="15" t="s">
        <v>98</v>
      </c>
      <c r="B68" s="11"/>
      <c r="C68" s="16">
        <v>14000</v>
      </c>
    </row>
    <row r="69" spans="1:3" ht="15" customHeight="1">
      <c r="A69" s="10" t="s">
        <v>41</v>
      </c>
      <c r="B69" s="11">
        <v>337110</v>
      </c>
      <c r="C69" s="12">
        <f>SUM(C70:C72)</f>
        <v>14400</v>
      </c>
    </row>
    <row r="70" spans="1:3" ht="15" customHeight="1">
      <c r="A70" s="15" t="s">
        <v>43</v>
      </c>
      <c r="B70" s="11"/>
      <c r="C70" s="16">
        <v>3500</v>
      </c>
    </row>
    <row r="71" spans="1:3" ht="15" customHeight="1">
      <c r="A71" s="15" t="s">
        <v>44</v>
      </c>
      <c r="B71" s="11"/>
      <c r="C71" s="16">
        <v>400</v>
      </c>
    </row>
    <row r="72" spans="1:3" ht="15" customHeight="1">
      <c r="A72" s="15" t="s">
        <v>45</v>
      </c>
      <c r="B72" s="11"/>
      <c r="C72" s="16">
        <v>10500</v>
      </c>
    </row>
    <row r="87" spans="1:3" s="29" customFormat="1" ht="15.75">
      <c r="A87" s="45" t="s">
        <v>69</v>
      </c>
      <c r="B87" s="45"/>
      <c r="C87" s="45"/>
    </row>
    <row r="88" spans="1:3" s="29" customFormat="1" ht="15.75">
      <c r="A88" s="28"/>
      <c r="B88" s="28"/>
      <c r="C88" s="42"/>
    </row>
    <row r="89" spans="1:3" s="29" customFormat="1" ht="15.75">
      <c r="A89" s="45" t="s">
        <v>68</v>
      </c>
      <c r="B89" s="45"/>
      <c r="C89" s="45"/>
    </row>
    <row r="104" spans="1:3" s="4" customFormat="1" ht="13.5">
      <c r="A104" s="30" t="s">
        <v>70</v>
      </c>
      <c r="C104" s="3"/>
    </row>
  </sheetData>
  <sheetProtection/>
  <mergeCells count="4">
    <mergeCell ref="A3:C3"/>
    <mergeCell ref="A5:B5"/>
    <mergeCell ref="A87:C87"/>
    <mergeCell ref="A89:C89"/>
  </mergeCells>
  <printOptions/>
  <pageMargins left="0.75" right="0.2" top="0.22" bottom="0.2" header="0.2" footer="0.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3:C106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51.421875" style="4" customWidth="1"/>
    <col min="2" max="2" width="24.140625" style="4" customWidth="1"/>
    <col min="3" max="3" width="16.140625" style="3" customWidth="1"/>
  </cols>
  <sheetData>
    <row r="3" spans="1:3" ht="19.5" customHeight="1">
      <c r="A3" s="44" t="s">
        <v>147</v>
      </c>
      <c r="B3" s="44"/>
      <c r="C3" s="44"/>
    </row>
    <row r="4" spans="1:3" ht="14.25" customHeight="1">
      <c r="A4" s="41"/>
      <c r="B4" s="41"/>
      <c r="C4" s="41"/>
    </row>
    <row r="5" spans="1:3" ht="14.25" customHeight="1">
      <c r="A5" s="44" t="s">
        <v>4</v>
      </c>
      <c r="B5" s="44"/>
      <c r="C5" s="41">
        <f>SUM(C7:C12)</f>
        <v>7046400</v>
      </c>
    </row>
    <row r="6" spans="1:3" ht="14.25" customHeight="1">
      <c r="A6" s="24"/>
      <c r="B6" s="24"/>
      <c r="C6" s="42"/>
    </row>
    <row r="7" spans="1:3" ht="14.25" customHeight="1">
      <c r="A7" s="27" t="s">
        <v>164</v>
      </c>
      <c r="B7" s="28" t="s">
        <v>5</v>
      </c>
      <c r="C7" s="42">
        <f>SUM(C18+C19+C20+C21)</f>
        <v>5003300</v>
      </c>
    </row>
    <row r="8" spans="1:3" ht="14.25" customHeight="1">
      <c r="A8" s="27" t="s">
        <v>134</v>
      </c>
      <c r="B8" s="28" t="s">
        <v>6</v>
      </c>
      <c r="C8" s="42">
        <f>SUM(C22+C23+C24+C25)</f>
        <v>961200</v>
      </c>
    </row>
    <row r="9" spans="1:3" ht="14.25" customHeight="1">
      <c r="A9" s="27" t="s">
        <v>148</v>
      </c>
      <c r="B9" s="28" t="s">
        <v>52</v>
      </c>
      <c r="C9" s="42">
        <f>SUM(C40)</f>
        <v>520800</v>
      </c>
    </row>
    <row r="10" spans="1:3" ht="14.25" customHeight="1">
      <c r="A10" s="28"/>
      <c r="B10" s="28" t="s">
        <v>63</v>
      </c>
      <c r="C10" s="42">
        <f>SUM(C28+C41)</f>
        <v>386000</v>
      </c>
    </row>
    <row r="11" spans="1:3" ht="14.25" customHeight="1">
      <c r="A11" s="28"/>
      <c r="B11" s="28" t="s">
        <v>7</v>
      </c>
      <c r="C11" s="42">
        <f>SUM(C37+C42+C44+C46+C61+C69)</f>
        <v>126900</v>
      </c>
    </row>
    <row r="12" spans="1:3" ht="12.75" customHeight="1">
      <c r="A12" s="28"/>
      <c r="B12" s="28" t="s">
        <v>64</v>
      </c>
      <c r="C12" s="42">
        <f>SUM(C39+C26+C27+C36)</f>
        <v>48200</v>
      </c>
    </row>
    <row r="13" ht="12.75" customHeight="1">
      <c r="A13" s="28" t="s">
        <v>170</v>
      </c>
    </row>
    <row r="14" spans="1:3" ht="12.75" customHeight="1">
      <c r="A14" s="28" t="s">
        <v>171</v>
      </c>
      <c r="C14" s="41" t="s">
        <v>71</v>
      </c>
    </row>
    <row r="15" spans="1:3" ht="15">
      <c r="A15" s="5" t="s">
        <v>0</v>
      </c>
      <c r="B15" s="5" t="s">
        <v>1</v>
      </c>
      <c r="C15" s="22" t="s">
        <v>47</v>
      </c>
    </row>
    <row r="16" spans="1:3" ht="15">
      <c r="A16" s="6" t="s">
        <v>2</v>
      </c>
      <c r="B16" s="6"/>
      <c r="C16" s="26" t="s">
        <v>48</v>
      </c>
    </row>
    <row r="17" spans="1:3" ht="15" customHeight="1">
      <c r="A17" s="8" t="s">
        <v>8</v>
      </c>
      <c r="B17" s="9"/>
      <c r="C17" s="7"/>
    </row>
    <row r="18" spans="1:3" ht="15" customHeight="1">
      <c r="A18" s="10" t="s">
        <v>9</v>
      </c>
      <c r="B18" s="11">
        <v>211180</v>
      </c>
      <c r="C18" s="12">
        <v>3908800</v>
      </c>
    </row>
    <row r="19" spans="1:3" ht="15" customHeight="1">
      <c r="A19" s="13" t="s">
        <v>10</v>
      </c>
      <c r="B19" s="11">
        <v>212100</v>
      </c>
      <c r="C19" s="12">
        <v>899000</v>
      </c>
    </row>
    <row r="20" spans="1:3" ht="15" customHeight="1">
      <c r="A20" s="13" t="s">
        <v>11</v>
      </c>
      <c r="B20" s="11">
        <v>212210</v>
      </c>
      <c r="C20" s="12">
        <v>175900</v>
      </c>
    </row>
    <row r="21" spans="1:3" ht="15" customHeight="1">
      <c r="A21" s="13" t="s">
        <v>12</v>
      </c>
      <c r="B21" s="11">
        <v>273500</v>
      </c>
      <c r="C21" s="12">
        <v>19600</v>
      </c>
    </row>
    <row r="22" spans="1:3" ht="15" customHeight="1">
      <c r="A22" s="10" t="s">
        <v>13</v>
      </c>
      <c r="B22" s="11">
        <v>222110</v>
      </c>
      <c r="C22" s="12">
        <v>186000</v>
      </c>
    </row>
    <row r="23" spans="1:3" ht="15" customHeight="1">
      <c r="A23" s="10" t="s">
        <v>14</v>
      </c>
      <c r="B23" s="11">
        <v>222130</v>
      </c>
      <c r="C23" s="12">
        <v>636700</v>
      </c>
    </row>
    <row r="24" spans="1:3" ht="15" customHeight="1">
      <c r="A24" s="10" t="s">
        <v>15</v>
      </c>
      <c r="B24" s="11">
        <v>222140</v>
      </c>
      <c r="C24" s="12">
        <v>122000</v>
      </c>
    </row>
    <row r="25" spans="1:3" ht="15" customHeight="1">
      <c r="A25" s="14" t="s">
        <v>67</v>
      </c>
      <c r="B25" s="11">
        <v>222190</v>
      </c>
      <c r="C25" s="12">
        <v>16500</v>
      </c>
    </row>
    <row r="26" spans="1:3" ht="15" customHeight="1">
      <c r="A26" s="10" t="s">
        <v>16</v>
      </c>
      <c r="B26" s="11">
        <v>222210</v>
      </c>
      <c r="C26" s="12">
        <v>9600</v>
      </c>
    </row>
    <row r="27" spans="1:3" ht="15" customHeight="1">
      <c r="A27" s="10" t="s">
        <v>17</v>
      </c>
      <c r="B27" s="11">
        <v>222220</v>
      </c>
      <c r="C27" s="12">
        <v>3800</v>
      </c>
    </row>
    <row r="28" spans="1:3" ht="15" customHeight="1">
      <c r="A28" s="10" t="s">
        <v>18</v>
      </c>
      <c r="B28" s="11">
        <v>222500</v>
      </c>
      <c r="C28" s="12">
        <f>SUM(C29:C35)</f>
        <v>83000</v>
      </c>
    </row>
    <row r="29" spans="1:3" ht="15" customHeight="1">
      <c r="A29" s="15" t="s">
        <v>19</v>
      </c>
      <c r="B29" s="11"/>
      <c r="C29" s="16">
        <v>16000</v>
      </c>
    </row>
    <row r="30" spans="1:3" ht="15" customHeight="1">
      <c r="A30" s="15" t="s">
        <v>20</v>
      </c>
      <c r="B30" s="11"/>
      <c r="C30" s="16">
        <v>13000</v>
      </c>
    </row>
    <row r="31" spans="1:3" ht="15" customHeight="1">
      <c r="A31" s="15" t="s">
        <v>21</v>
      </c>
      <c r="B31" s="11"/>
      <c r="C31" s="16">
        <v>17000</v>
      </c>
    </row>
    <row r="32" spans="1:3" ht="15" customHeight="1">
      <c r="A32" s="15" t="s">
        <v>22</v>
      </c>
      <c r="B32" s="11"/>
      <c r="C32" s="16">
        <v>7000</v>
      </c>
    </row>
    <row r="33" spans="1:3" ht="15" customHeight="1">
      <c r="A33" s="15" t="s">
        <v>23</v>
      </c>
      <c r="B33" s="11"/>
      <c r="C33" s="16">
        <v>17000</v>
      </c>
    </row>
    <row r="34" spans="1:3" ht="15" customHeight="1">
      <c r="A34" s="15" t="s">
        <v>24</v>
      </c>
      <c r="B34" s="11"/>
      <c r="C34" s="16">
        <v>6000</v>
      </c>
    </row>
    <row r="35" spans="1:3" ht="15" customHeight="1">
      <c r="A35" s="15" t="s">
        <v>28</v>
      </c>
      <c r="B35" s="11"/>
      <c r="C35" s="16">
        <v>7000</v>
      </c>
    </row>
    <row r="36" spans="1:3" ht="15" customHeight="1">
      <c r="A36" s="10" t="s">
        <v>144</v>
      </c>
      <c r="B36" s="11">
        <v>222940</v>
      </c>
      <c r="C36" s="12">
        <v>31600</v>
      </c>
    </row>
    <row r="37" spans="1:3" ht="15" customHeight="1">
      <c r="A37" s="10" t="s">
        <v>29</v>
      </c>
      <c r="B37" s="11">
        <v>222980</v>
      </c>
      <c r="C37" s="12">
        <v>1400</v>
      </c>
    </row>
    <row r="38" spans="1:3" ht="15" customHeight="1">
      <c r="A38" s="10" t="s">
        <v>30</v>
      </c>
      <c r="B38" s="11">
        <v>222990</v>
      </c>
      <c r="C38" s="12">
        <f>SUM(C39:C40)</f>
        <v>524000</v>
      </c>
    </row>
    <row r="39" spans="1:3" ht="15" customHeight="1">
      <c r="A39" s="15" t="s">
        <v>33</v>
      </c>
      <c r="B39" s="11"/>
      <c r="C39" s="16">
        <v>3200</v>
      </c>
    </row>
    <row r="40" spans="1:3" ht="15" customHeight="1">
      <c r="A40" s="15" t="s">
        <v>129</v>
      </c>
      <c r="B40" s="11"/>
      <c r="C40" s="16">
        <v>520800</v>
      </c>
    </row>
    <row r="41" spans="1:3" ht="15" customHeight="1">
      <c r="A41" s="10" t="s">
        <v>34</v>
      </c>
      <c r="B41" s="11">
        <v>311120</v>
      </c>
      <c r="C41" s="12">
        <v>303000</v>
      </c>
    </row>
    <row r="42" spans="1:3" ht="15" customHeight="1">
      <c r="A42" s="10" t="s">
        <v>35</v>
      </c>
      <c r="B42" s="11">
        <v>314110</v>
      </c>
      <c r="C42" s="12">
        <f>SUM(C43)</f>
        <v>16500</v>
      </c>
    </row>
    <row r="43" spans="1:3" ht="15" customHeight="1">
      <c r="A43" s="15" t="s">
        <v>50</v>
      </c>
      <c r="B43" s="11"/>
      <c r="C43" s="16">
        <v>16500</v>
      </c>
    </row>
    <row r="44" spans="1:3" ht="15" customHeight="1">
      <c r="A44" s="10" t="s">
        <v>36</v>
      </c>
      <c r="B44" s="11">
        <v>316110</v>
      </c>
      <c r="C44" s="12">
        <f>SUM(C45)</f>
        <v>19500</v>
      </c>
    </row>
    <row r="45" spans="1:3" ht="15" customHeight="1">
      <c r="A45" s="15" t="s">
        <v>51</v>
      </c>
      <c r="B45" s="11"/>
      <c r="C45" s="16">
        <v>19500</v>
      </c>
    </row>
    <row r="46" spans="1:3" s="1" customFormat="1" ht="15" customHeight="1">
      <c r="A46" s="10" t="s">
        <v>38</v>
      </c>
      <c r="B46" s="11">
        <v>334110</v>
      </c>
      <c r="C46" s="12">
        <v>5800</v>
      </c>
    </row>
    <row r="47" spans="1:3" s="2" customFormat="1" ht="15">
      <c r="A47" s="17"/>
      <c r="B47" s="18"/>
      <c r="C47" s="19"/>
    </row>
    <row r="48" spans="1:3" s="2" customFormat="1" ht="15">
      <c r="A48" s="17"/>
      <c r="B48" s="18"/>
      <c r="C48" s="19"/>
    </row>
    <row r="49" spans="1:3" s="2" customFormat="1" ht="15">
      <c r="A49" s="17"/>
      <c r="B49" s="18"/>
      <c r="C49" s="19"/>
    </row>
    <row r="50" spans="1:3" s="2" customFormat="1" ht="15">
      <c r="A50" s="17"/>
      <c r="B50" s="18"/>
      <c r="C50" s="19"/>
    </row>
    <row r="51" spans="1:3" s="2" customFormat="1" ht="15">
      <c r="A51" s="17"/>
      <c r="B51" s="18"/>
      <c r="C51" s="19"/>
    </row>
    <row r="52" spans="1:3" s="2" customFormat="1" ht="15">
      <c r="A52" s="17"/>
      <c r="B52" s="18"/>
      <c r="C52" s="19"/>
    </row>
    <row r="53" spans="1:3" s="2" customFormat="1" ht="15">
      <c r="A53" s="17"/>
      <c r="B53" s="18"/>
      <c r="C53" s="19"/>
    </row>
    <row r="54" spans="1:3" s="2" customFormat="1" ht="15">
      <c r="A54" s="17"/>
      <c r="B54" s="18"/>
      <c r="C54" s="19"/>
    </row>
    <row r="55" spans="1:3" s="2" customFormat="1" ht="15">
      <c r="A55" s="17"/>
      <c r="B55" s="18"/>
      <c r="C55" s="19"/>
    </row>
    <row r="56" spans="1:3" s="2" customFormat="1" ht="15">
      <c r="A56" s="17"/>
      <c r="B56" s="18"/>
      <c r="C56" s="19"/>
    </row>
    <row r="57" spans="1:3" s="2" customFormat="1" ht="15">
      <c r="A57" s="17"/>
      <c r="B57" s="18"/>
      <c r="C57" s="19"/>
    </row>
    <row r="58" spans="1:3" s="2" customFormat="1" ht="15">
      <c r="A58" s="17"/>
      <c r="B58" s="18"/>
      <c r="C58" s="19"/>
    </row>
    <row r="59" spans="1:3" s="2" customFormat="1" ht="15">
      <c r="A59" s="17"/>
      <c r="B59" s="18"/>
      <c r="C59" s="19"/>
    </row>
    <row r="60" spans="1:3" s="1" customFormat="1" ht="15">
      <c r="A60" s="20"/>
      <c r="B60" s="21"/>
      <c r="C60" s="22"/>
    </row>
    <row r="61" spans="1:3" ht="15" customHeight="1">
      <c r="A61" s="10" t="s">
        <v>40</v>
      </c>
      <c r="B61" s="11">
        <v>336110</v>
      </c>
      <c r="C61" s="12">
        <f>SUM(C62:C68)</f>
        <v>40800</v>
      </c>
    </row>
    <row r="62" spans="1:3" ht="15" customHeight="1">
      <c r="A62" s="15" t="s">
        <v>53</v>
      </c>
      <c r="B62" s="11"/>
      <c r="C62" s="16">
        <v>15100</v>
      </c>
    </row>
    <row r="63" spans="1:3" ht="15" customHeight="1">
      <c r="A63" s="15" t="s">
        <v>54</v>
      </c>
      <c r="B63" s="11"/>
      <c r="C63" s="16">
        <v>11000</v>
      </c>
    </row>
    <row r="64" spans="1:3" ht="15" customHeight="1">
      <c r="A64" s="15" t="s">
        <v>55</v>
      </c>
      <c r="B64" s="11"/>
      <c r="C64" s="16">
        <v>400</v>
      </c>
    </row>
    <row r="65" spans="1:3" ht="15" customHeight="1">
      <c r="A65" s="15" t="s">
        <v>131</v>
      </c>
      <c r="B65" s="11"/>
      <c r="C65" s="16">
        <v>1800</v>
      </c>
    </row>
    <row r="66" spans="1:3" ht="15" customHeight="1">
      <c r="A66" s="15" t="s">
        <v>130</v>
      </c>
      <c r="B66" s="11"/>
      <c r="C66" s="16">
        <v>800</v>
      </c>
    </row>
    <row r="67" spans="1:3" ht="15" customHeight="1">
      <c r="A67" s="15" t="s">
        <v>98</v>
      </c>
      <c r="B67" s="11"/>
      <c r="C67" s="16">
        <v>7000</v>
      </c>
    </row>
    <row r="68" spans="1:3" ht="15" customHeight="1">
      <c r="A68" s="15" t="s">
        <v>149</v>
      </c>
      <c r="B68" s="11"/>
      <c r="C68" s="16">
        <v>4700</v>
      </c>
    </row>
    <row r="69" spans="1:3" ht="15" customHeight="1">
      <c r="A69" s="10" t="s">
        <v>41</v>
      </c>
      <c r="B69" s="11">
        <v>337110</v>
      </c>
      <c r="C69" s="12">
        <f>SUM(C70:C74)</f>
        <v>42900</v>
      </c>
    </row>
    <row r="70" spans="1:3" ht="15" customHeight="1">
      <c r="A70" s="15" t="s">
        <v>42</v>
      </c>
      <c r="B70" s="11"/>
      <c r="C70" s="16">
        <v>13000</v>
      </c>
    </row>
    <row r="71" spans="1:3" ht="15" customHeight="1">
      <c r="A71" s="15" t="s">
        <v>43</v>
      </c>
      <c r="B71" s="11"/>
      <c r="C71" s="16">
        <v>21000</v>
      </c>
    </row>
    <row r="72" spans="1:3" ht="15" customHeight="1">
      <c r="A72" s="15" t="s">
        <v>44</v>
      </c>
      <c r="B72" s="11"/>
      <c r="C72" s="16">
        <v>900</v>
      </c>
    </row>
    <row r="73" spans="1:3" ht="15" customHeight="1">
      <c r="A73" s="15" t="s">
        <v>45</v>
      </c>
      <c r="B73" s="11"/>
      <c r="C73" s="16">
        <v>5100</v>
      </c>
    </row>
    <row r="74" spans="1:3" ht="15" customHeight="1">
      <c r="A74" s="15" t="s">
        <v>137</v>
      </c>
      <c r="B74" s="11"/>
      <c r="C74" s="16">
        <v>2900</v>
      </c>
    </row>
    <row r="89" spans="1:3" s="29" customFormat="1" ht="15.75">
      <c r="A89" s="45" t="s">
        <v>69</v>
      </c>
      <c r="B89" s="45"/>
      <c r="C89" s="45"/>
    </row>
    <row r="90" spans="1:3" s="29" customFormat="1" ht="15.75">
      <c r="A90" s="28"/>
      <c r="B90" s="28"/>
      <c r="C90" s="42"/>
    </row>
    <row r="91" spans="1:3" s="29" customFormat="1" ht="15.75">
      <c r="A91" s="45" t="s">
        <v>68</v>
      </c>
      <c r="B91" s="45"/>
      <c r="C91" s="45"/>
    </row>
    <row r="106" spans="1:3" s="4" customFormat="1" ht="13.5">
      <c r="A106" s="30" t="s">
        <v>70</v>
      </c>
      <c r="C106" s="3"/>
    </row>
  </sheetData>
  <sheetProtection/>
  <mergeCells count="4">
    <mergeCell ref="A3:C3"/>
    <mergeCell ref="A5:B5"/>
    <mergeCell ref="A89:C89"/>
    <mergeCell ref="A91:C91"/>
  </mergeCells>
  <printOptions/>
  <pageMargins left="0.75" right="0.2" top="0.22" bottom="0.2" header="0.2" footer="0.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3:C10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1.421875" style="4" customWidth="1"/>
    <col min="2" max="2" width="24.140625" style="4" customWidth="1"/>
    <col min="3" max="3" width="16.140625" style="3" customWidth="1"/>
  </cols>
  <sheetData>
    <row r="3" spans="1:3" ht="19.5" customHeight="1">
      <c r="A3" s="44" t="s">
        <v>150</v>
      </c>
      <c r="B3" s="44"/>
      <c r="C3" s="44"/>
    </row>
    <row r="4" spans="1:3" ht="14.25" customHeight="1">
      <c r="A4" s="41"/>
      <c r="B4" s="41"/>
      <c r="C4" s="41"/>
    </row>
    <row r="5" spans="1:3" ht="14.25" customHeight="1">
      <c r="A5" s="44" t="s">
        <v>4</v>
      </c>
      <c r="B5" s="44"/>
      <c r="C5" s="41">
        <f>SUM(C7:C12)</f>
        <v>3988800</v>
      </c>
    </row>
    <row r="6" spans="1:3" ht="14.25" customHeight="1">
      <c r="A6" s="24"/>
      <c r="B6" s="24"/>
      <c r="C6" s="42"/>
    </row>
    <row r="7" spans="1:3" ht="14.25" customHeight="1">
      <c r="A7" s="27" t="s">
        <v>161</v>
      </c>
      <c r="B7" s="28" t="s">
        <v>5</v>
      </c>
      <c r="C7" s="42">
        <f>SUM(C18+C19+C20+C21)</f>
        <v>3342800</v>
      </c>
    </row>
    <row r="8" spans="1:3" ht="14.25" customHeight="1">
      <c r="A8" s="27" t="s">
        <v>160</v>
      </c>
      <c r="B8" s="28" t="s">
        <v>6</v>
      </c>
      <c r="C8" s="42">
        <f>SUM(C22+C23+C24)</f>
        <v>119700</v>
      </c>
    </row>
    <row r="9" spans="1:3" ht="14.25" customHeight="1">
      <c r="A9" s="27" t="s">
        <v>157</v>
      </c>
      <c r="B9" s="28"/>
      <c r="C9" s="42"/>
    </row>
    <row r="10" spans="1:3" ht="14.25" customHeight="1">
      <c r="A10" s="28"/>
      <c r="B10" s="28" t="s">
        <v>63</v>
      </c>
      <c r="C10" s="42">
        <f>SUM(C28+C40)</f>
        <v>171000</v>
      </c>
    </row>
    <row r="11" spans="1:3" ht="14.25" customHeight="1">
      <c r="A11" s="28"/>
      <c r="B11" s="28" t="s">
        <v>7</v>
      </c>
      <c r="C11" s="42">
        <f>SUM(C41+C43+C46+C60+C61+C67+C73)</f>
        <v>127800</v>
      </c>
    </row>
    <row r="12" spans="1:3" ht="12.75" customHeight="1">
      <c r="A12" s="28"/>
      <c r="B12" s="28" t="s">
        <v>64</v>
      </c>
      <c r="C12" s="42">
        <f>SUM(C25+C26+C27+C36+C37+C45)</f>
        <v>227500</v>
      </c>
    </row>
    <row r="13" ht="12.75" customHeight="1"/>
    <row r="14" ht="12.75" customHeight="1">
      <c r="C14" s="41" t="s">
        <v>71</v>
      </c>
    </row>
    <row r="15" spans="1:3" ht="15">
      <c r="A15" s="5" t="s">
        <v>0</v>
      </c>
      <c r="B15" s="5" t="s">
        <v>1</v>
      </c>
      <c r="C15" s="22" t="s">
        <v>47</v>
      </c>
    </row>
    <row r="16" spans="1:3" ht="15">
      <c r="A16" s="6" t="s">
        <v>2</v>
      </c>
      <c r="B16" s="6"/>
      <c r="C16" s="26" t="s">
        <v>48</v>
      </c>
    </row>
    <row r="17" spans="1:3" ht="15" customHeight="1">
      <c r="A17" s="8" t="s">
        <v>8</v>
      </c>
      <c r="B17" s="9"/>
      <c r="C17" s="7"/>
    </row>
    <row r="18" spans="1:3" ht="15" customHeight="1">
      <c r="A18" s="10" t="s">
        <v>9</v>
      </c>
      <c r="B18" s="11">
        <v>211180</v>
      </c>
      <c r="C18" s="12">
        <v>2611500</v>
      </c>
    </row>
    <row r="19" spans="1:3" ht="15" customHeight="1">
      <c r="A19" s="13" t="s">
        <v>10</v>
      </c>
      <c r="B19" s="11">
        <v>212100</v>
      </c>
      <c r="C19" s="12">
        <v>600700</v>
      </c>
    </row>
    <row r="20" spans="1:3" ht="15" customHeight="1">
      <c r="A20" s="13" t="s">
        <v>11</v>
      </c>
      <c r="B20" s="11">
        <v>212210</v>
      </c>
      <c r="C20" s="12">
        <v>117500</v>
      </c>
    </row>
    <row r="21" spans="1:3" ht="15" customHeight="1">
      <c r="A21" s="13" t="s">
        <v>12</v>
      </c>
      <c r="B21" s="11">
        <v>273500</v>
      </c>
      <c r="C21" s="12">
        <v>13100</v>
      </c>
    </row>
    <row r="22" spans="1:3" ht="15" customHeight="1">
      <c r="A22" s="10" t="s">
        <v>13</v>
      </c>
      <c r="B22" s="11">
        <v>222110</v>
      </c>
      <c r="C22" s="12">
        <v>25800</v>
      </c>
    </row>
    <row r="23" spans="1:3" ht="15" customHeight="1">
      <c r="A23" s="10" t="s">
        <v>14</v>
      </c>
      <c r="B23" s="11">
        <v>222130</v>
      </c>
      <c r="C23" s="12">
        <v>88800</v>
      </c>
    </row>
    <row r="24" spans="1:3" ht="15" customHeight="1">
      <c r="A24" s="14" t="s">
        <v>67</v>
      </c>
      <c r="B24" s="11">
        <v>222190</v>
      </c>
      <c r="C24" s="12">
        <v>5100</v>
      </c>
    </row>
    <row r="25" spans="1:3" ht="15" customHeight="1">
      <c r="A25" s="10" t="s">
        <v>16</v>
      </c>
      <c r="B25" s="11">
        <v>222210</v>
      </c>
      <c r="C25" s="12">
        <v>9200</v>
      </c>
    </row>
    <row r="26" spans="1:3" ht="15" customHeight="1">
      <c r="A26" s="10" t="s">
        <v>17</v>
      </c>
      <c r="B26" s="11">
        <v>222220</v>
      </c>
      <c r="C26" s="12">
        <v>3800</v>
      </c>
    </row>
    <row r="27" spans="1:3" ht="15" customHeight="1">
      <c r="A27" s="10" t="s">
        <v>151</v>
      </c>
      <c r="B27" s="11">
        <v>222300</v>
      </c>
      <c r="C27" s="12">
        <v>190000</v>
      </c>
    </row>
    <row r="28" spans="1:3" ht="15" customHeight="1">
      <c r="A28" s="10" t="s">
        <v>18</v>
      </c>
      <c r="B28" s="11">
        <v>222500</v>
      </c>
      <c r="C28" s="12">
        <f>SUM(C29:C35)</f>
        <v>70000</v>
      </c>
    </row>
    <row r="29" spans="1:3" ht="15" customHeight="1">
      <c r="A29" s="15" t="s">
        <v>19</v>
      </c>
      <c r="B29" s="11"/>
      <c r="C29" s="16">
        <v>3000</v>
      </c>
    </row>
    <row r="30" spans="1:3" ht="15" customHeight="1">
      <c r="A30" s="15" t="s">
        <v>20</v>
      </c>
      <c r="B30" s="11"/>
      <c r="C30" s="16">
        <v>10000</v>
      </c>
    </row>
    <row r="31" spans="1:3" ht="15" customHeight="1">
      <c r="A31" s="15" t="s">
        <v>21</v>
      </c>
      <c r="B31" s="11"/>
      <c r="C31" s="16">
        <v>12000</v>
      </c>
    </row>
    <row r="32" spans="1:3" ht="15" customHeight="1">
      <c r="A32" s="15" t="s">
        <v>22</v>
      </c>
      <c r="B32" s="11"/>
      <c r="C32" s="16">
        <v>5000</v>
      </c>
    </row>
    <row r="33" spans="1:3" ht="15" customHeight="1">
      <c r="A33" s="15" t="s">
        <v>152</v>
      </c>
      <c r="B33" s="11"/>
      <c r="C33" s="16">
        <v>35000</v>
      </c>
    </row>
    <row r="34" spans="1:3" ht="15" customHeight="1">
      <c r="A34" s="15" t="s">
        <v>24</v>
      </c>
      <c r="B34" s="11"/>
      <c r="C34" s="16">
        <v>3000</v>
      </c>
    </row>
    <row r="35" spans="1:3" ht="15" customHeight="1">
      <c r="A35" s="15" t="s">
        <v>153</v>
      </c>
      <c r="B35" s="11"/>
      <c r="C35" s="16">
        <v>2000</v>
      </c>
    </row>
    <row r="36" spans="1:3" ht="15" customHeight="1">
      <c r="A36" s="10" t="s">
        <v>29</v>
      </c>
      <c r="B36" s="11">
        <v>222980</v>
      </c>
      <c r="C36" s="12">
        <v>1400</v>
      </c>
    </row>
    <row r="37" spans="1:3" ht="15" customHeight="1">
      <c r="A37" s="10" t="s">
        <v>30</v>
      </c>
      <c r="B37" s="11">
        <v>222990</v>
      </c>
      <c r="C37" s="12">
        <f>SUM(C38:C39)</f>
        <v>6500</v>
      </c>
    </row>
    <row r="38" spans="1:3" ht="15" customHeight="1">
      <c r="A38" s="15" t="s">
        <v>33</v>
      </c>
      <c r="B38" s="11"/>
      <c r="C38" s="16">
        <v>500</v>
      </c>
    </row>
    <row r="39" spans="1:3" ht="15" customHeight="1">
      <c r="A39" s="15" t="s">
        <v>156</v>
      </c>
      <c r="B39" s="11"/>
      <c r="C39" s="16">
        <v>6000</v>
      </c>
    </row>
    <row r="40" spans="1:3" ht="15" customHeight="1">
      <c r="A40" s="10" t="s">
        <v>34</v>
      </c>
      <c r="B40" s="11">
        <v>311120</v>
      </c>
      <c r="C40" s="12">
        <v>101000</v>
      </c>
    </row>
    <row r="41" spans="1:3" ht="15" customHeight="1">
      <c r="A41" s="10" t="s">
        <v>35</v>
      </c>
      <c r="B41" s="11">
        <v>314110</v>
      </c>
      <c r="C41" s="12">
        <f>SUM(C42)</f>
        <v>7400</v>
      </c>
    </row>
    <row r="42" spans="1:3" ht="15" customHeight="1">
      <c r="A42" s="15" t="s">
        <v>50</v>
      </c>
      <c r="B42" s="11"/>
      <c r="C42" s="16">
        <v>7400</v>
      </c>
    </row>
    <row r="43" spans="1:3" ht="15" customHeight="1">
      <c r="A43" s="10" t="s">
        <v>36</v>
      </c>
      <c r="B43" s="11">
        <v>316110</v>
      </c>
      <c r="C43" s="12">
        <f>SUM(C44)</f>
        <v>21400</v>
      </c>
    </row>
    <row r="44" spans="1:3" ht="15" customHeight="1">
      <c r="A44" s="15" t="s">
        <v>51</v>
      </c>
      <c r="B44" s="11"/>
      <c r="C44" s="16">
        <v>21400</v>
      </c>
    </row>
    <row r="45" spans="1:3" ht="15" customHeight="1">
      <c r="A45" s="15" t="s">
        <v>37</v>
      </c>
      <c r="B45" s="11">
        <v>333110</v>
      </c>
      <c r="C45" s="12">
        <v>16600</v>
      </c>
    </row>
    <row r="46" spans="1:3" s="1" customFormat="1" ht="15" customHeight="1">
      <c r="A46" s="10" t="s">
        <v>38</v>
      </c>
      <c r="B46" s="11">
        <v>334110</v>
      </c>
      <c r="C46" s="12">
        <v>2000</v>
      </c>
    </row>
    <row r="47" spans="1:3" s="2" customFormat="1" ht="15">
      <c r="A47" s="17"/>
      <c r="B47" s="18"/>
      <c r="C47" s="19"/>
    </row>
    <row r="48" spans="1:3" s="2" customFormat="1" ht="15">
      <c r="A48" s="17"/>
      <c r="B48" s="18"/>
      <c r="C48" s="19"/>
    </row>
    <row r="49" spans="1:3" s="2" customFormat="1" ht="15">
      <c r="A49" s="17"/>
      <c r="B49" s="18"/>
      <c r="C49" s="19"/>
    </row>
    <row r="50" spans="1:3" s="2" customFormat="1" ht="15">
      <c r="A50" s="17"/>
      <c r="B50" s="18"/>
      <c r="C50" s="19"/>
    </row>
    <row r="51" spans="1:3" s="2" customFormat="1" ht="15">
      <c r="A51" s="17"/>
      <c r="B51" s="18"/>
      <c r="C51" s="19"/>
    </row>
    <row r="52" spans="1:3" s="2" customFormat="1" ht="15">
      <c r="A52" s="17"/>
      <c r="B52" s="18"/>
      <c r="C52" s="19"/>
    </row>
    <row r="53" spans="1:3" s="2" customFormat="1" ht="15">
      <c r="A53" s="17"/>
      <c r="B53" s="18"/>
      <c r="C53" s="19"/>
    </row>
    <row r="54" spans="1:3" s="2" customFormat="1" ht="15">
      <c r="A54" s="17"/>
      <c r="B54" s="18"/>
      <c r="C54" s="19"/>
    </row>
    <row r="55" spans="1:3" s="2" customFormat="1" ht="15">
      <c r="A55" s="17"/>
      <c r="B55" s="18"/>
      <c r="C55" s="19"/>
    </row>
    <row r="56" spans="1:3" s="2" customFormat="1" ht="15">
      <c r="A56" s="17"/>
      <c r="B56" s="18"/>
      <c r="C56" s="19"/>
    </row>
    <row r="57" spans="1:3" s="2" customFormat="1" ht="15">
      <c r="A57" s="17"/>
      <c r="B57" s="18"/>
      <c r="C57" s="19"/>
    </row>
    <row r="58" spans="1:3" s="2" customFormat="1" ht="15">
      <c r="A58" s="17"/>
      <c r="B58" s="18"/>
      <c r="C58" s="19"/>
    </row>
    <row r="59" spans="1:3" s="2" customFormat="1" ht="15">
      <c r="A59" s="17"/>
      <c r="B59" s="18"/>
      <c r="C59" s="19"/>
    </row>
    <row r="60" spans="1:3" s="2" customFormat="1" ht="15">
      <c r="A60" s="10" t="s">
        <v>39</v>
      </c>
      <c r="B60" s="11">
        <v>335110</v>
      </c>
      <c r="C60" s="12">
        <v>2000</v>
      </c>
    </row>
    <row r="61" spans="1:3" ht="15" customHeight="1">
      <c r="A61" s="10" t="s">
        <v>40</v>
      </c>
      <c r="B61" s="11">
        <v>336110</v>
      </c>
      <c r="C61" s="12">
        <f>SUM(C62:C66)</f>
        <v>25500</v>
      </c>
    </row>
    <row r="62" spans="1:3" ht="15" customHeight="1">
      <c r="A62" s="15" t="s">
        <v>53</v>
      </c>
      <c r="B62" s="11"/>
      <c r="C62" s="16">
        <v>3900</v>
      </c>
    </row>
    <row r="63" spans="1:3" ht="15" customHeight="1">
      <c r="A63" s="15" t="s">
        <v>55</v>
      </c>
      <c r="B63" s="11"/>
      <c r="C63" s="16">
        <v>800</v>
      </c>
    </row>
    <row r="64" spans="1:3" ht="15" customHeight="1">
      <c r="A64" s="15" t="s">
        <v>131</v>
      </c>
      <c r="B64" s="11"/>
      <c r="C64" s="16">
        <v>4800</v>
      </c>
    </row>
    <row r="65" spans="1:3" ht="15" customHeight="1">
      <c r="A65" s="15" t="s">
        <v>154</v>
      </c>
      <c r="B65" s="11"/>
      <c r="C65" s="16">
        <v>6000</v>
      </c>
    </row>
    <row r="66" spans="1:3" ht="15" customHeight="1">
      <c r="A66" s="15" t="s">
        <v>149</v>
      </c>
      <c r="B66" s="11"/>
      <c r="C66" s="16">
        <v>10000</v>
      </c>
    </row>
    <row r="67" spans="1:3" ht="15" customHeight="1">
      <c r="A67" s="10" t="s">
        <v>41</v>
      </c>
      <c r="B67" s="11">
        <v>337110</v>
      </c>
      <c r="C67" s="12">
        <f>SUM(C68:C72)</f>
        <v>36700</v>
      </c>
    </row>
    <row r="68" spans="1:3" ht="15" customHeight="1">
      <c r="A68" s="15" t="s">
        <v>42</v>
      </c>
      <c r="B68" s="11"/>
      <c r="C68" s="16">
        <v>13000</v>
      </c>
    </row>
    <row r="69" spans="1:3" ht="15" customHeight="1">
      <c r="A69" s="15" t="s">
        <v>43</v>
      </c>
      <c r="B69" s="11"/>
      <c r="C69" s="16">
        <v>6100</v>
      </c>
    </row>
    <row r="70" spans="1:3" ht="15" customHeight="1">
      <c r="A70" s="15" t="s">
        <v>44</v>
      </c>
      <c r="B70" s="11"/>
      <c r="C70" s="16">
        <v>200</v>
      </c>
    </row>
    <row r="71" spans="1:3" ht="15" customHeight="1">
      <c r="A71" s="15" t="s">
        <v>45</v>
      </c>
      <c r="B71" s="11"/>
      <c r="C71" s="16">
        <v>4200</v>
      </c>
    </row>
    <row r="72" spans="1:3" ht="15" customHeight="1">
      <c r="A72" s="15" t="s">
        <v>137</v>
      </c>
      <c r="B72" s="11"/>
      <c r="C72" s="16">
        <v>13200</v>
      </c>
    </row>
    <row r="73" spans="1:3" ht="15">
      <c r="A73" s="31" t="s">
        <v>59</v>
      </c>
      <c r="B73" s="32">
        <v>339110</v>
      </c>
      <c r="C73" s="12">
        <f>SUM(C74:C75)</f>
        <v>32800</v>
      </c>
    </row>
    <row r="74" spans="1:3" ht="12.75">
      <c r="A74" s="43" t="s">
        <v>154</v>
      </c>
      <c r="B74" s="43"/>
      <c r="C74" s="16">
        <v>30000</v>
      </c>
    </row>
    <row r="75" spans="1:3" ht="12.75">
      <c r="A75" s="43" t="s">
        <v>155</v>
      </c>
      <c r="B75" s="43"/>
      <c r="C75" s="16">
        <v>2800</v>
      </c>
    </row>
    <row r="87" spans="1:3" s="29" customFormat="1" ht="15.75">
      <c r="A87" s="45" t="s">
        <v>69</v>
      </c>
      <c r="B87" s="45"/>
      <c r="C87" s="45"/>
    </row>
    <row r="88" spans="1:3" s="29" customFormat="1" ht="15.75">
      <c r="A88" s="28"/>
      <c r="B88" s="28"/>
      <c r="C88" s="42"/>
    </row>
    <row r="89" spans="1:3" s="29" customFormat="1" ht="15.75">
      <c r="A89" s="45" t="s">
        <v>68</v>
      </c>
      <c r="B89" s="45"/>
      <c r="C89" s="45"/>
    </row>
    <row r="104" spans="1:3" s="4" customFormat="1" ht="13.5">
      <c r="A104" s="30" t="s">
        <v>70</v>
      </c>
      <c r="C104" s="3"/>
    </row>
  </sheetData>
  <sheetProtection/>
  <mergeCells count="4">
    <mergeCell ref="A3:C3"/>
    <mergeCell ref="A5:B5"/>
    <mergeCell ref="A87:C87"/>
    <mergeCell ref="A89:C89"/>
  </mergeCells>
  <printOptions/>
  <pageMargins left="0.75" right="0.2" top="0.22" bottom="0.2" header="0.2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112"/>
  <sheetViews>
    <sheetView zoomScalePageLayoutView="0" workbookViewId="0" topLeftCell="A1">
      <selection activeCell="A66" sqref="A66"/>
    </sheetView>
  </sheetViews>
  <sheetFormatPr defaultColWidth="9.140625" defaultRowHeight="12.75"/>
  <cols>
    <col min="1" max="1" width="51.421875" style="4" customWidth="1"/>
    <col min="2" max="2" width="24.140625" style="4" customWidth="1"/>
    <col min="3" max="3" width="16.140625" style="3" customWidth="1"/>
  </cols>
  <sheetData>
    <row r="3" spans="1:3" ht="19.5" customHeight="1">
      <c r="A3" s="44" t="s">
        <v>76</v>
      </c>
      <c r="B3" s="44"/>
      <c r="C3" s="44"/>
    </row>
    <row r="4" spans="1:3" ht="14.25" customHeight="1">
      <c r="A4" s="25"/>
      <c r="B4" s="25"/>
      <c r="C4" s="25"/>
    </row>
    <row r="5" spans="1:3" ht="14.25" customHeight="1">
      <c r="A5" s="44" t="s">
        <v>4</v>
      </c>
      <c r="B5" s="44"/>
      <c r="C5" s="25">
        <f>SUM(C7:C12)</f>
        <v>3039180</v>
      </c>
    </row>
    <row r="6" spans="1:3" ht="14.25" customHeight="1">
      <c r="A6" s="24"/>
      <c r="B6" s="24"/>
      <c r="C6" s="23"/>
    </row>
    <row r="7" spans="1:3" ht="14.25" customHeight="1">
      <c r="A7" s="27" t="s">
        <v>77</v>
      </c>
      <c r="B7" s="28" t="s">
        <v>5</v>
      </c>
      <c r="C7" s="23">
        <f>SUM(C18+C19+C20+C21)</f>
        <v>1399200</v>
      </c>
    </row>
    <row r="8" spans="1:3" ht="14.25" customHeight="1">
      <c r="A8" s="27" t="s">
        <v>79</v>
      </c>
      <c r="B8" s="28" t="s">
        <v>6</v>
      </c>
      <c r="C8" s="23">
        <f>SUM(C22+C23+C24+C25)</f>
        <v>684940</v>
      </c>
    </row>
    <row r="9" spans="1:3" ht="14.25" customHeight="1">
      <c r="A9" s="27" t="s">
        <v>78</v>
      </c>
      <c r="B9" s="28" t="s">
        <v>52</v>
      </c>
      <c r="C9" s="23">
        <f>SUM(C50)</f>
        <v>556400</v>
      </c>
    </row>
    <row r="10" spans="1:3" ht="14.25" customHeight="1">
      <c r="A10" s="28"/>
      <c r="B10" s="28" t="s">
        <v>63</v>
      </c>
      <c r="C10" s="23">
        <f>SUM(C28+C45)</f>
        <v>175900</v>
      </c>
    </row>
    <row r="11" spans="1:3" ht="14.25" customHeight="1">
      <c r="A11" s="28"/>
      <c r="B11" s="28" t="s">
        <v>7</v>
      </c>
      <c r="C11" s="23">
        <f>SUM(C40+C46+C48+C52+C53+C62+C68+C73+C76)</f>
        <v>213730</v>
      </c>
    </row>
    <row r="12" spans="1:3" ht="12.75" customHeight="1">
      <c r="A12" s="28"/>
      <c r="B12" s="28" t="s">
        <v>64</v>
      </c>
      <c r="C12" s="23">
        <f>SUM(C41+C26+C27)</f>
        <v>9010</v>
      </c>
    </row>
    <row r="13" ht="12.75" customHeight="1"/>
    <row r="14" ht="12.75" customHeight="1">
      <c r="C14" s="25" t="s">
        <v>71</v>
      </c>
    </row>
    <row r="15" spans="1:3" ht="15">
      <c r="A15" s="5" t="s">
        <v>0</v>
      </c>
      <c r="B15" s="5" t="s">
        <v>1</v>
      </c>
      <c r="C15" s="22" t="s">
        <v>47</v>
      </c>
    </row>
    <row r="16" spans="1:3" ht="15">
      <c r="A16" s="6" t="s">
        <v>2</v>
      </c>
      <c r="B16" s="6"/>
      <c r="C16" s="26" t="s">
        <v>48</v>
      </c>
    </row>
    <row r="17" spans="1:3" ht="15" customHeight="1">
      <c r="A17" s="8" t="s">
        <v>8</v>
      </c>
      <c r="B17" s="9"/>
      <c r="C17" s="7"/>
    </row>
    <row r="18" spans="1:3" ht="15" customHeight="1">
      <c r="A18" s="10" t="s">
        <v>9</v>
      </c>
      <c r="B18" s="11">
        <v>211180</v>
      </c>
      <c r="C18" s="12">
        <v>1093400</v>
      </c>
    </row>
    <row r="19" spans="1:3" ht="15" customHeight="1">
      <c r="A19" s="13" t="s">
        <v>10</v>
      </c>
      <c r="B19" s="11">
        <v>212100</v>
      </c>
      <c r="C19" s="12">
        <v>251500</v>
      </c>
    </row>
    <row r="20" spans="1:3" ht="15" customHeight="1">
      <c r="A20" s="13" t="s">
        <v>11</v>
      </c>
      <c r="B20" s="11">
        <v>212210</v>
      </c>
      <c r="C20" s="12">
        <v>49200</v>
      </c>
    </row>
    <row r="21" spans="1:3" ht="15" customHeight="1">
      <c r="A21" s="13" t="s">
        <v>12</v>
      </c>
      <c r="B21" s="11">
        <v>273500</v>
      </c>
      <c r="C21" s="12">
        <v>5100</v>
      </c>
    </row>
    <row r="22" spans="1:3" ht="15" customHeight="1">
      <c r="A22" s="10" t="s">
        <v>13</v>
      </c>
      <c r="B22" s="11">
        <v>222110</v>
      </c>
      <c r="C22" s="12">
        <v>78800</v>
      </c>
    </row>
    <row r="23" spans="1:3" ht="15" customHeight="1">
      <c r="A23" s="10" t="s">
        <v>14</v>
      </c>
      <c r="B23" s="11">
        <v>222130</v>
      </c>
      <c r="C23" s="12">
        <v>447200</v>
      </c>
    </row>
    <row r="24" spans="1:3" ht="15" customHeight="1">
      <c r="A24" s="10" t="s">
        <v>15</v>
      </c>
      <c r="B24" s="11">
        <v>222140</v>
      </c>
      <c r="C24" s="12">
        <v>148800</v>
      </c>
    </row>
    <row r="25" spans="1:3" ht="15" customHeight="1">
      <c r="A25" s="14" t="s">
        <v>67</v>
      </c>
      <c r="B25" s="11">
        <v>222190</v>
      </c>
      <c r="C25" s="12">
        <v>10140</v>
      </c>
    </row>
    <row r="26" spans="1:3" ht="15" customHeight="1">
      <c r="A26" s="10" t="s">
        <v>16</v>
      </c>
      <c r="B26" s="11">
        <v>222210</v>
      </c>
      <c r="C26" s="12">
        <v>4940</v>
      </c>
    </row>
    <row r="27" spans="1:3" ht="15" customHeight="1">
      <c r="A27" s="10" t="s">
        <v>17</v>
      </c>
      <c r="B27" s="11">
        <v>222220</v>
      </c>
      <c r="C27" s="12">
        <v>2670</v>
      </c>
    </row>
    <row r="28" spans="1:3" ht="15" customHeight="1">
      <c r="A28" s="10" t="s">
        <v>18</v>
      </c>
      <c r="B28" s="11">
        <v>222500</v>
      </c>
      <c r="C28" s="12">
        <f>SUM(C29:C39)</f>
        <v>74900</v>
      </c>
    </row>
    <row r="29" spans="1:3" ht="15" customHeight="1">
      <c r="A29" s="15" t="s">
        <v>19</v>
      </c>
      <c r="B29" s="11"/>
      <c r="C29" s="16">
        <v>4000</v>
      </c>
    </row>
    <row r="30" spans="1:3" ht="15" customHeight="1">
      <c r="A30" s="15" t="s">
        <v>20</v>
      </c>
      <c r="B30" s="11"/>
      <c r="C30" s="16">
        <v>10000</v>
      </c>
    </row>
    <row r="31" spans="1:3" ht="15" customHeight="1">
      <c r="A31" s="15" t="s">
        <v>21</v>
      </c>
      <c r="B31" s="11"/>
      <c r="C31" s="16">
        <v>15000</v>
      </c>
    </row>
    <row r="32" spans="1:3" ht="15" customHeight="1">
      <c r="A32" s="15" t="s">
        <v>22</v>
      </c>
      <c r="B32" s="11"/>
      <c r="C32" s="16">
        <v>6000</v>
      </c>
    </row>
    <row r="33" spans="1:3" ht="15" customHeight="1">
      <c r="A33" s="15" t="s">
        <v>23</v>
      </c>
      <c r="B33" s="11"/>
      <c r="C33" s="16">
        <v>15000</v>
      </c>
    </row>
    <row r="34" spans="1:3" ht="15" customHeight="1">
      <c r="A34" s="15" t="s">
        <v>24</v>
      </c>
      <c r="B34" s="11"/>
      <c r="C34" s="16">
        <v>4000</v>
      </c>
    </row>
    <row r="35" spans="1:3" ht="15" customHeight="1">
      <c r="A35" s="15" t="s">
        <v>25</v>
      </c>
      <c r="B35" s="11"/>
      <c r="C35" s="16">
        <v>700</v>
      </c>
    </row>
    <row r="36" spans="1:3" ht="15" customHeight="1">
      <c r="A36" s="15" t="s">
        <v>26</v>
      </c>
      <c r="B36" s="11"/>
      <c r="C36" s="16">
        <v>12000</v>
      </c>
    </row>
    <row r="37" spans="1:3" ht="15" customHeight="1">
      <c r="A37" s="15" t="s">
        <v>27</v>
      </c>
      <c r="B37" s="11"/>
      <c r="C37" s="16">
        <v>1200</v>
      </c>
    </row>
    <row r="38" spans="1:3" ht="15" customHeight="1">
      <c r="A38" s="15" t="s">
        <v>28</v>
      </c>
      <c r="B38" s="11"/>
      <c r="C38" s="16">
        <v>4000</v>
      </c>
    </row>
    <row r="39" spans="1:3" ht="15" customHeight="1">
      <c r="A39" s="15" t="s">
        <v>75</v>
      </c>
      <c r="B39" s="11"/>
      <c r="C39" s="16">
        <v>3000</v>
      </c>
    </row>
    <row r="40" spans="1:3" ht="15" customHeight="1">
      <c r="A40" s="10" t="s">
        <v>29</v>
      </c>
      <c r="B40" s="11">
        <v>222980</v>
      </c>
      <c r="C40" s="12">
        <v>1130</v>
      </c>
    </row>
    <row r="41" spans="1:3" ht="15" customHeight="1">
      <c r="A41" s="10" t="s">
        <v>30</v>
      </c>
      <c r="B41" s="11">
        <v>222990</v>
      </c>
      <c r="C41" s="12">
        <f>SUM(C42:C44)</f>
        <v>1400</v>
      </c>
    </row>
    <row r="42" spans="1:3" ht="15" customHeight="1">
      <c r="A42" s="15" t="s">
        <v>31</v>
      </c>
      <c r="B42" s="11"/>
      <c r="C42" s="16">
        <v>280</v>
      </c>
    </row>
    <row r="43" spans="1:3" ht="15" customHeight="1">
      <c r="A43" s="15" t="s">
        <v>32</v>
      </c>
      <c r="B43" s="11"/>
      <c r="C43" s="16">
        <v>520</v>
      </c>
    </row>
    <row r="44" spans="1:3" ht="15" customHeight="1">
      <c r="A44" s="15" t="s">
        <v>33</v>
      </c>
      <c r="B44" s="11"/>
      <c r="C44" s="16">
        <v>600</v>
      </c>
    </row>
    <row r="45" spans="1:3" ht="15" customHeight="1">
      <c r="A45" s="10" t="s">
        <v>34</v>
      </c>
      <c r="B45" s="11">
        <v>311120</v>
      </c>
      <c r="C45" s="12">
        <v>101000</v>
      </c>
    </row>
    <row r="46" spans="1:3" ht="15" customHeight="1">
      <c r="A46" s="10" t="s">
        <v>35</v>
      </c>
      <c r="B46" s="11">
        <v>314110</v>
      </c>
      <c r="C46" s="12">
        <f>SUM(C47)</f>
        <v>76800</v>
      </c>
    </row>
    <row r="47" spans="1:3" ht="15" customHeight="1">
      <c r="A47" s="15" t="s">
        <v>50</v>
      </c>
      <c r="B47" s="11"/>
      <c r="C47" s="16">
        <v>76800</v>
      </c>
    </row>
    <row r="48" spans="1:3" ht="15" customHeight="1">
      <c r="A48" s="10" t="s">
        <v>36</v>
      </c>
      <c r="B48" s="11">
        <v>316110</v>
      </c>
      <c r="C48" s="12">
        <f>SUM(C49)</f>
        <v>26000</v>
      </c>
    </row>
    <row r="49" spans="1:3" ht="15" customHeight="1">
      <c r="A49" s="15" t="s">
        <v>51</v>
      </c>
      <c r="B49" s="11"/>
      <c r="C49" s="16">
        <v>26000</v>
      </c>
    </row>
    <row r="50" spans="1:3" s="1" customFormat="1" ht="15" customHeight="1">
      <c r="A50" s="10" t="s">
        <v>37</v>
      </c>
      <c r="B50" s="11">
        <v>333110</v>
      </c>
      <c r="C50" s="12">
        <f>SUM(C51)</f>
        <v>556400</v>
      </c>
    </row>
    <row r="51" spans="1:3" s="1" customFormat="1" ht="15" customHeight="1">
      <c r="A51" s="15" t="s">
        <v>52</v>
      </c>
      <c r="B51" s="11"/>
      <c r="C51" s="16">
        <v>556400</v>
      </c>
    </row>
    <row r="52" spans="1:3" s="1" customFormat="1" ht="15" customHeight="1">
      <c r="A52" s="10" t="s">
        <v>38</v>
      </c>
      <c r="B52" s="11">
        <v>334110</v>
      </c>
      <c r="C52" s="12">
        <v>1300</v>
      </c>
    </row>
    <row r="53" spans="1:3" s="1" customFormat="1" ht="15" customHeight="1">
      <c r="A53" s="10" t="s">
        <v>39</v>
      </c>
      <c r="B53" s="11">
        <v>335110</v>
      </c>
      <c r="C53" s="12">
        <v>12000</v>
      </c>
    </row>
    <row r="54" spans="1:3" s="2" customFormat="1" ht="15">
      <c r="A54" s="17"/>
      <c r="B54" s="18"/>
      <c r="C54" s="19"/>
    </row>
    <row r="55" spans="1:3" s="2" customFormat="1" ht="15">
      <c r="A55" s="17"/>
      <c r="B55" s="18"/>
      <c r="C55" s="19"/>
    </row>
    <row r="56" spans="1:3" s="2" customFormat="1" ht="15">
      <c r="A56" s="17"/>
      <c r="B56" s="18"/>
      <c r="C56" s="19"/>
    </row>
    <row r="57" spans="1:3" s="2" customFormat="1" ht="15">
      <c r="A57" s="17"/>
      <c r="B57" s="18"/>
      <c r="C57" s="19"/>
    </row>
    <row r="58" spans="1:3" s="2" customFormat="1" ht="15">
      <c r="A58" s="17"/>
      <c r="B58" s="18"/>
      <c r="C58" s="19"/>
    </row>
    <row r="59" spans="1:3" s="2" customFormat="1" ht="15">
      <c r="A59" s="17"/>
      <c r="B59" s="18"/>
      <c r="C59" s="19"/>
    </row>
    <row r="60" spans="1:3" s="2" customFormat="1" ht="15">
      <c r="A60" s="17"/>
      <c r="B60" s="18"/>
      <c r="C60" s="19"/>
    </row>
    <row r="61" spans="1:3" s="1" customFormat="1" ht="15">
      <c r="A61" s="20"/>
      <c r="B61" s="21"/>
      <c r="C61" s="22"/>
    </row>
    <row r="62" spans="1:3" ht="15" customHeight="1">
      <c r="A62" s="10" t="s">
        <v>40</v>
      </c>
      <c r="B62" s="11">
        <v>336110</v>
      </c>
      <c r="C62" s="12">
        <f>SUM(C63:C67)</f>
        <v>20600</v>
      </c>
    </row>
    <row r="63" spans="1:3" ht="15" customHeight="1">
      <c r="A63" s="15" t="s">
        <v>53</v>
      </c>
      <c r="B63" s="11"/>
      <c r="C63" s="16">
        <v>11540</v>
      </c>
    </row>
    <row r="64" spans="1:3" ht="15" customHeight="1">
      <c r="A64" s="15" t="s">
        <v>54</v>
      </c>
      <c r="B64" s="11"/>
      <c r="C64" s="16">
        <v>2660</v>
      </c>
    </row>
    <row r="65" spans="1:3" ht="15" customHeight="1">
      <c r="A65" s="15" t="s">
        <v>55</v>
      </c>
      <c r="B65" s="11"/>
      <c r="C65" s="16">
        <v>1000</v>
      </c>
    </row>
    <row r="66" spans="1:3" ht="15" customHeight="1">
      <c r="A66" s="15" t="s">
        <v>56</v>
      </c>
      <c r="B66" s="11"/>
      <c r="C66" s="16">
        <v>1200</v>
      </c>
    </row>
    <row r="67" spans="1:3" ht="15" customHeight="1">
      <c r="A67" s="15" t="s">
        <v>98</v>
      </c>
      <c r="B67" s="11"/>
      <c r="C67" s="16">
        <v>4200</v>
      </c>
    </row>
    <row r="68" spans="1:3" ht="15" customHeight="1">
      <c r="A68" s="10" t="s">
        <v>41</v>
      </c>
      <c r="B68" s="11">
        <v>337110</v>
      </c>
      <c r="C68" s="12">
        <f>SUM(C69:C72)</f>
        <v>19400</v>
      </c>
    </row>
    <row r="69" spans="1:3" ht="15" customHeight="1">
      <c r="A69" s="15" t="s">
        <v>42</v>
      </c>
      <c r="B69" s="11"/>
      <c r="C69" s="16">
        <v>13000</v>
      </c>
    </row>
    <row r="70" spans="1:3" ht="15" customHeight="1">
      <c r="A70" s="15" t="s">
        <v>43</v>
      </c>
      <c r="B70" s="11"/>
      <c r="C70" s="16">
        <v>1800</v>
      </c>
    </row>
    <row r="71" spans="1:3" ht="15" customHeight="1">
      <c r="A71" s="15" t="s">
        <v>44</v>
      </c>
      <c r="B71" s="11"/>
      <c r="C71" s="16">
        <v>400</v>
      </c>
    </row>
    <row r="72" spans="1:3" ht="15" customHeight="1">
      <c r="A72" s="15" t="s">
        <v>45</v>
      </c>
      <c r="B72" s="11"/>
      <c r="C72" s="16">
        <v>4200</v>
      </c>
    </row>
    <row r="73" spans="1:3" ht="15" customHeight="1">
      <c r="A73" s="10" t="s">
        <v>46</v>
      </c>
      <c r="B73" s="11">
        <v>338110</v>
      </c>
      <c r="C73" s="12">
        <f>SUM(C74:C75)</f>
        <v>27200</v>
      </c>
    </row>
    <row r="74" spans="1:3" ht="15" customHeight="1">
      <c r="A74" s="15" t="s">
        <v>57</v>
      </c>
      <c r="B74" s="11"/>
      <c r="C74" s="16">
        <v>19200</v>
      </c>
    </row>
    <row r="75" spans="1:3" ht="15" customHeight="1">
      <c r="A75" s="15" t="s">
        <v>58</v>
      </c>
      <c r="B75" s="11"/>
      <c r="C75" s="16">
        <v>8000</v>
      </c>
    </row>
    <row r="76" spans="1:3" ht="15" customHeight="1">
      <c r="A76" s="31" t="s">
        <v>59</v>
      </c>
      <c r="B76" s="32">
        <v>339110</v>
      </c>
      <c r="C76" s="32">
        <f>SUM(C77+C78+C79+C80)</f>
        <v>29300</v>
      </c>
    </row>
    <row r="77" spans="1:3" ht="15" customHeight="1">
      <c r="A77" s="33" t="s">
        <v>60</v>
      </c>
      <c r="B77" s="32"/>
      <c r="C77" s="34">
        <v>7000</v>
      </c>
    </row>
    <row r="78" spans="1:3" ht="15" customHeight="1">
      <c r="A78" s="33" t="s">
        <v>61</v>
      </c>
      <c r="B78" s="32"/>
      <c r="C78" s="34">
        <v>8000</v>
      </c>
    </row>
    <row r="79" spans="1:3" ht="15" customHeight="1">
      <c r="A79" s="33" t="s">
        <v>81</v>
      </c>
      <c r="B79" s="33"/>
      <c r="C79" s="34">
        <v>6700</v>
      </c>
    </row>
    <row r="80" spans="1:3" ht="15" customHeight="1">
      <c r="A80" s="33" t="s">
        <v>62</v>
      </c>
      <c r="B80" s="33"/>
      <c r="C80" s="34">
        <v>7600</v>
      </c>
    </row>
    <row r="95" spans="1:3" s="29" customFormat="1" ht="15.75">
      <c r="A95" s="45" t="s">
        <v>80</v>
      </c>
      <c r="B95" s="45"/>
      <c r="C95" s="45"/>
    </row>
    <row r="96" spans="1:3" s="29" customFormat="1" ht="15.75">
      <c r="A96" s="28"/>
      <c r="B96" s="28"/>
      <c r="C96" s="23"/>
    </row>
    <row r="97" spans="1:3" s="29" customFormat="1" ht="15.75">
      <c r="A97" s="45" t="s">
        <v>68</v>
      </c>
      <c r="B97" s="45"/>
      <c r="C97" s="45"/>
    </row>
    <row r="112" spans="1:3" s="4" customFormat="1" ht="13.5">
      <c r="A112" s="30" t="s">
        <v>70</v>
      </c>
      <c r="C112" s="3"/>
    </row>
  </sheetData>
  <sheetProtection/>
  <mergeCells count="4">
    <mergeCell ref="A3:C3"/>
    <mergeCell ref="A5:B5"/>
    <mergeCell ref="A95:C95"/>
    <mergeCell ref="A97:C97"/>
  </mergeCells>
  <printOptions/>
  <pageMargins left="0.75" right="0.2" top="0.22" bottom="0.2" header="0.2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C111"/>
  <sheetViews>
    <sheetView zoomScalePageLayoutView="0" workbookViewId="0" topLeftCell="A1">
      <selection activeCell="A66" sqref="A66"/>
    </sheetView>
  </sheetViews>
  <sheetFormatPr defaultColWidth="9.140625" defaultRowHeight="12.75"/>
  <cols>
    <col min="1" max="1" width="51.421875" style="4" customWidth="1"/>
    <col min="2" max="2" width="24.140625" style="4" customWidth="1"/>
    <col min="3" max="3" width="16.140625" style="3" customWidth="1"/>
  </cols>
  <sheetData>
    <row r="3" spans="1:3" ht="19.5" customHeight="1">
      <c r="A3" s="44" t="s">
        <v>82</v>
      </c>
      <c r="B3" s="44"/>
      <c r="C3" s="44"/>
    </row>
    <row r="4" spans="1:3" ht="14.25" customHeight="1">
      <c r="A4" s="25"/>
      <c r="B4" s="25"/>
      <c r="C4" s="25"/>
    </row>
    <row r="5" spans="1:3" ht="14.25" customHeight="1">
      <c r="A5" s="44" t="s">
        <v>4</v>
      </c>
      <c r="B5" s="44"/>
      <c r="C5" s="25">
        <f>SUM(C7:C12)</f>
        <v>2574840</v>
      </c>
    </row>
    <row r="6" spans="1:3" ht="14.25" customHeight="1">
      <c r="A6" s="24"/>
      <c r="B6" s="24"/>
      <c r="C6" s="23"/>
    </row>
    <row r="7" spans="1:3" ht="14.25" customHeight="1">
      <c r="A7" s="27" t="s">
        <v>83</v>
      </c>
      <c r="B7" s="28" t="s">
        <v>5</v>
      </c>
      <c r="C7" s="23">
        <f>SUM(C18+C19+C20+C21)</f>
        <v>1182900</v>
      </c>
    </row>
    <row r="8" spans="1:3" ht="14.25" customHeight="1">
      <c r="A8" s="27" t="s">
        <v>84</v>
      </c>
      <c r="B8" s="28" t="s">
        <v>6</v>
      </c>
      <c r="C8" s="23">
        <f>SUM(C22+C23+C24+C25)</f>
        <v>556640</v>
      </c>
    </row>
    <row r="9" spans="1:3" ht="14.25" customHeight="1">
      <c r="A9" s="27" t="s">
        <v>85</v>
      </c>
      <c r="B9" s="28" t="s">
        <v>52</v>
      </c>
      <c r="C9" s="23">
        <f>SUM(C49)</f>
        <v>398900</v>
      </c>
    </row>
    <row r="10" spans="1:3" ht="14.25" customHeight="1">
      <c r="A10" s="28"/>
      <c r="B10" s="28" t="s">
        <v>63</v>
      </c>
      <c r="C10" s="23">
        <f>SUM(C28+C44)</f>
        <v>196900</v>
      </c>
    </row>
    <row r="11" spans="1:3" ht="14.25" customHeight="1">
      <c r="A11" s="28"/>
      <c r="B11" s="28" t="s">
        <v>7</v>
      </c>
      <c r="C11" s="23">
        <f>SUM(C39+C45+C47+C51+C52+C61+C67+C72+C75)</f>
        <v>231230</v>
      </c>
    </row>
    <row r="12" spans="1:3" ht="12.75" customHeight="1">
      <c r="A12" s="28"/>
      <c r="B12" s="28" t="s">
        <v>64</v>
      </c>
      <c r="C12" s="23">
        <f>SUM(C40+C26+C27)</f>
        <v>8270</v>
      </c>
    </row>
    <row r="13" ht="12.75" customHeight="1"/>
    <row r="14" ht="12.75" customHeight="1">
      <c r="C14" s="25" t="s">
        <v>71</v>
      </c>
    </row>
    <row r="15" spans="1:3" ht="15">
      <c r="A15" s="5" t="s">
        <v>0</v>
      </c>
      <c r="B15" s="5" t="s">
        <v>1</v>
      </c>
      <c r="C15" s="22" t="s">
        <v>47</v>
      </c>
    </row>
    <row r="16" spans="1:3" ht="15">
      <c r="A16" s="6" t="s">
        <v>2</v>
      </c>
      <c r="B16" s="6"/>
      <c r="C16" s="26" t="s">
        <v>48</v>
      </c>
    </row>
    <row r="17" spans="1:3" ht="15" customHeight="1">
      <c r="A17" s="8" t="s">
        <v>8</v>
      </c>
      <c r="B17" s="9"/>
      <c r="C17" s="7"/>
    </row>
    <row r="18" spans="1:3" ht="15" customHeight="1">
      <c r="A18" s="10" t="s">
        <v>9</v>
      </c>
      <c r="B18" s="11">
        <v>211180</v>
      </c>
      <c r="C18" s="12">
        <v>924200</v>
      </c>
    </row>
    <row r="19" spans="1:3" ht="15" customHeight="1">
      <c r="A19" s="13" t="s">
        <v>10</v>
      </c>
      <c r="B19" s="11">
        <v>212100</v>
      </c>
      <c r="C19" s="12">
        <v>212600</v>
      </c>
    </row>
    <row r="20" spans="1:3" ht="15" customHeight="1">
      <c r="A20" s="13" t="s">
        <v>11</v>
      </c>
      <c r="B20" s="11">
        <v>212210</v>
      </c>
      <c r="C20" s="12">
        <v>41700</v>
      </c>
    </row>
    <row r="21" spans="1:3" ht="15" customHeight="1">
      <c r="A21" s="13" t="s">
        <v>12</v>
      </c>
      <c r="B21" s="11">
        <v>273500</v>
      </c>
      <c r="C21" s="12">
        <v>4400</v>
      </c>
    </row>
    <row r="22" spans="1:3" ht="15" customHeight="1">
      <c r="A22" s="10" t="s">
        <v>13</v>
      </c>
      <c r="B22" s="11">
        <v>222110</v>
      </c>
      <c r="C22" s="12">
        <v>78800</v>
      </c>
    </row>
    <row r="23" spans="1:3" ht="15" customHeight="1">
      <c r="A23" s="10" t="s">
        <v>14</v>
      </c>
      <c r="B23" s="11">
        <v>222130</v>
      </c>
      <c r="C23" s="12">
        <v>355700</v>
      </c>
    </row>
    <row r="24" spans="1:3" ht="15" customHeight="1">
      <c r="A24" s="10" t="s">
        <v>15</v>
      </c>
      <c r="B24" s="11">
        <v>222140</v>
      </c>
      <c r="C24" s="12">
        <v>112000</v>
      </c>
    </row>
    <row r="25" spans="1:3" ht="15" customHeight="1">
      <c r="A25" s="14" t="s">
        <v>67</v>
      </c>
      <c r="B25" s="11">
        <v>222190</v>
      </c>
      <c r="C25" s="12">
        <v>10140</v>
      </c>
    </row>
    <row r="26" spans="1:3" ht="15" customHeight="1">
      <c r="A26" s="10" t="s">
        <v>16</v>
      </c>
      <c r="B26" s="11">
        <v>222210</v>
      </c>
      <c r="C26" s="12">
        <v>4940</v>
      </c>
    </row>
    <row r="27" spans="1:3" ht="15" customHeight="1">
      <c r="A27" s="10" t="s">
        <v>17</v>
      </c>
      <c r="B27" s="11">
        <v>222220</v>
      </c>
      <c r="C27" s="12">
        <v>1530</v>
      </c>
    </row>
    <row r="28" spans="1:3" ht="15" customHeight="1">
      <c r="A28" s="10" t="s">
        <v>18</v>
      </c>
      <c r="B28" s="11">
        <v>222500</v>
      </c>
      <c r="C28" s="12">
        <f>SUM(C29:C38)</f>
        <v>95900</v>
      </c>
    </row>
    <row r="29" spans="1:3" ht="15" customHeight="1">
      <c r="A29" s="15" t="s">
        <v>19</v>
      </c>
      <c r="B29" s="11"/>
      <c r="C29" s="16">
        <v>4000</v>
      </c>
    </row>
    <row r="30" spans="1:3" ht="15" customHeight="1">
      <c r="A30" s="15" t="s">
        <v>20</v>
      </c>
      <c r="B30" s="11"/>
      <c r="C30" s="16">
        <v>10000</v>
      </c>
    </row>
    <row r="31" spans="1:3" ht="15" customHeight="1">
      <c r="A31" s="15" t="s">
        <v>21</v>
      </c>
      <c r="B31" s="11"/>
      <c r="C31" s="16">
        <v>15000</v>
      </c>
    </row>
    <row r="32" spans="1:3" ht="15" customHeight="1">
      <c r="A32" s="15" t="s">
        <v>22</v>
      </c>
      <c r="B32" s="11"/>
      <c r="C32" s="16">
        <v>30000</v>
      </c>
    </row>
    <row r="33" spans="1:3" ht="15" customHeight="1">
      <c r="A33" s="15" t="s">
        <v>23</v>
      </c>
      <c r="B33" s="11"/>
      <c r="C33" s="16">
        <v>15000</v>
      </c>
    </row>
    <row r="34" spans="1:3" ht="15" customHeight="1">
      <c r="A34" s="15" t="s">
        <v>24</v>
      </c>
      <c r="B34" s="11"/>
      <c r="C34" s="16">
        <v>4000</v>
      </c>
    </row>
    <row r="35" spans="1:3" ht="15" customHeight="1">
      <c r="A35" s="15" t="s">
        <v>25</v>
      </c>
      <c r="B35" s="11"/>
      <c r="C35" s="16">
        <v>700</v>
      </c>
    </row>
    <row r="36" spans="1:3" ht="15" customHeight="1">
      <c r="A36" s="15" t="s">
        <v>26</v>
      </c>
      <c r="B36" s="11"/>
      <c r="C36" s="16">
        <v>12000</v>
      </c>
    </row>
    <row r="37" spans="1:3" ht="15" customHeight="1">
      <c r="A37" s="15" t="s">
        <v>27</v>
      </c>
      <c r="B37" s="11"/>
      <c r="C37" s="16">
        <v>1200</v>
      </c>
    </row>
    <row r="38" spans="1:3" ht="15" customHeight="1">
      <c r="A38" s="15" t="s">
        <v>28</v>
      </c>
      <c r="B38" s="11"/>
      <c r="C38" s="16">
        <v>4000</v>
      </c>
    </row>
    <row r="39" spans="1:3" ht="15" customHeight="1">
      <c r="A39" s="10" t="s">
        <v>29</v>
      </c>
      <c r="B39" s="11">
        <v>222980</v>
      </c>
      <c r="C39" s="12">
        <v>1130</v>
      </c>
    </row>
    <row r="40" spans="1:3" ht="15" customHeight="1">
      <c r="A40" s="10" t="s">
        <v>30</v>
      </c>
      <c r="B40" s="11">
        <v>222990</v>
      </c>
      <c r="C40" s="12">
        <f>SUM(C41:C43)</f>
        <v>1800</v>
      </c>
    </row>
    <row r="41" spans="1:3" ht="15" customHeight="1">
      <c r="A41" s="15" t="s">
        <v>31</v>
      </c>
      <c r="B41" s="11"/>
      <c r="C41" s="16">
        <v>680</v>
      </c>
    </row>
    <row r="42" spans="1:3" ht="15" customHeight="1">
      <c r="A42" s="15" t="s">
        <v>32</v>
      </c>
      <c r="B42" s="11"/>
      <c r="C42" s="16">
        <v>520</v>
      </c>
    </row>
    <row r="43" spans="1:3" ht="15" customHeight="1">
      <c r="A43" s="15" t="s">
        <v>33</v>
      </c>
      <c r="B43" s="11"/>
      <c r="C43" s="16">
        <v>600</v>
      </c>
    </row>
    <row r="44" spans="1:3" ht="15" customHeight="1">
      <c r="A44" s="10" t="s">
        <v>34</v>
      </c>
      <c r="B44" s="11">
        <v>311120</v>
      </c>
      <c r="C44" s="12">
        <v>101000</v>
      </c>
    </row>
    <row r="45" spans="1:3" ht="15" customHeight="1">
      <c r="A45" s="10" t="s">
        <v>35</v>
      </c>
      <c r="B45" s="11">
        <v>314110</v>
      </c>
      <c r="C45" s="12">
        <f>SUM(C46)</f>
        <v>37000</v>
      </c>
    </row>
    <row r="46" spans="1:3" ht="15" customHeight="1">
      <c r="A46" s="15" t="s">
        <v>50</v>
      </c>
      <c r="B46" s="11"/>
      <c r="C46" s="16">
        <v>37000</v>
      </c>
    </row>
    <row r="47" spans="1:3" ht="15" customHeight="1">
      <c r="A47" s="10" t="s">
        <v>36</v>
      </c>
      <c r="B47" s="11">
        <v>316110</v>
      </c>
      <c r="C47" s="12">
        <f>SUM(C48)</f>
        <v>50700</v>
      </c>
    </row>
    <row r="48" spans="1:3" ht="15" customHeight="1">
      <c r="A48" s="15" t="s">
        <v>51</v>
      </c>
      <c r="B48" s="11"/>
      <c r="C48" s="16">
        <v>50700</v>
      </c>
    </row>
    <row r="49" spans="1:3" s="1" customFormat="1" ht="15" customHeight="1">
      <c r="A49" s="10" t="s">
        <v>37</v>
      </c>
      <c r="B49" s="11">
        <v>333110</v>
      </c>
      <c r="C49" s="12">
        <f>SUM(C50)</f>
        <v>398900</v>
      </c>
    </row>
    <row r="50" spans="1:3" s="1" customFormat="1" ht="15" customHeight="1">
      <c r="A50" s="15" t="s">
        <v>52</v>
      </c>
      <c r="B50" s="11"/>
      <c r="C50" s="16">
        <v>398900</v>
      </c>
    </row>
    <row r="51" spans="1:3" s="1" customFormat="1" ht="15" customHeight="1">
      <c r="A51" s="10" t="s">
        <v>38</v>
      </c>
      <c r="B51" s="11">
        <v>334110</v>
      </c>
      <c r="C51" s="12">
        <v>900</v>
      </c>
    </row>
    <row r="52" spans="1:3" s="1" customFormat="1" ht="15" customHeight="1">
      <c r="A52" s="10" t="s">
        <v>39</v>
      </c>
      <c r="B52" s="11">
        <v>335110</v>
      </c>
      <c r="C52" s="12">
        <v>12000</v>
      </c>
    </row>
    <row r="53" spans="1:3" s="2" customFormat="1" ht="15">
      <c r="A53" s="17"/>
      <c r="B53" s="18"/>
      <c r="C53" s="19"/>
    </row>
    <row r="54" spans="1:3" s="2" customFormat="1" ht="15">
      <c r="A54" s="17"/>
      <c r="B54" s="18"/>
      <c r="C54" s="19"/>
    </row>
    <row r="55" spans="1:3" s="2" customFormat="1" ht="15">
      <c r="A55" s="17"/>
      <c r="B55" s="18"/>
      <c r="C55" s="19"/>
    </row>
    <row r="56" spans="1:3" s="2" customFormat="1" ht="15">
      <c r="A56" s="17"/>
      <c r="B56" s="18"/>
      <c r="C56" s="19"/>
    </row>
    <row r="57" spans="1:3" s="2" customFormat="1" ht="15">
      <c r="A57" s="17"/>
      <c r="B57" s="18"/>
      <c r="C57" s="19"/>
    </row>
    <row r="58" spans="1:3" s="2" customFormat="1" ht="15">
      <c r="A58" s="17"/>
      <c r="B58" s="18"/>
      <c r="C58" s="19"/>
    </row>
    <row r="59" spans="1:3" s="2" customFormat="1" ht="15">
      <c r="A59" s="17"/>
      <c r="B59" s="18"/>
      <c r="C59" s="19"/>
    </row>
    <row r="60" spans="1:3" s="1" customFormat="1" ht="15">
      <c r="A60" s="20"/>
      <c r="B60" s="21"/>
      <c r="C60" s="22"/>
    </row>
    <row r="61" spans="1:3" ht="15" customHeight="1">
      <c r="A61" s="10" t="s">
        <v>40</v>
      </c>
      <c r="B61" s="11">
        <v>336110</v>
      </c>
      <c r="C61" s="12">
        <f>SUM(C62:C66)</f>
        <v>17700</v>
      </c>
    </row>
    <row r="62" spans="1:3" ht="15" customHeight="1">
      <c r="A62" s="15" t="s">
        <v>53</v>
      </c>
      <c r="B62" s="11"/>
      <c r="C62" s="16">
        <v>10100</v>
      </c>
    </row>
    <row r="63" spans="1:3" ht="15" customHeight="1">
      <c r="A63" s="15" t="s">
        <v>54</v>
      </c>
      <c r="B63" s="11"/>
      <c r="C63" s="16">
        <v>1900</v>
      </c>
    </row>
    <row r="64" spans="1:3" ht="15" customHeight="1">
      <c r="A64" s="15" t="s">
        <v>55</v>
      </c>
      <c r="B64" s="11"/>
      <c r="C64" s="16">
        <v>1000</v>
      </c>
    </row>
    <row r="65" spans="1:3" ht="15" customHeight="1">
      <c r="A65" s="15" t="s">
        <v>56</v>
      </c>
      <c r="B65" s="11"/>
      <c r="C65" s="16">
        <v>1200</v>
      </c>
    </row>
    <row r="66" spans="1:3" ht="15" customHeight="1">
      <c r="A66" s="15" t="s">
        <v>98</v>
      </c>
      <c r="B66" s="11"/>
      <c r="C66" s="16">
        <v>3500</v>
      </c>
    </row>
    <row r="67" spans="1:3" ht="15" customHeight="1">
      <c r="A67" s="10" t="s">
        <v>41</v>
      </c>
      <c r="B67" s="11">
        <v>337110</v>
      </c>
      <c r="C67" s="12">
        <f>SUM(C68:C71)</f>
        <v>64900</v>
      </c>
    </row>
    <row r="68" spans="1:3" ht="15" customHeight="1">
      <c r="A68" s="15" t="s">
        <v>42</v>
      </c>
      <c r="B68" s="11"/>
      <c r="C68" s="16">
        <v>58500</v>
      </c>
    </row>
    <row r="69" spans="1:3" ht="15" customHeight="1">
      <c r="A69" s="15" t="s">
        <v>43</v>
      </c>
      <c r="B69" s="11"/>
      <c r="C69" s="16">
        <v>1800</v>
      </c>
    </row>
    <row r="70" spans="1:3" ht="15" customHeight="1">
      <c r="A70" s="15" t="s">
        <v>44</v>
      </c>
      <c r="B70" s="11"/>
      <c r="C70" s="16">
        <v>400</v>
      </c>
    </row>
    <row r="71" spans="1:3" ht="15" customHeight="1">
      <c r="A71" s="15" t="s">
        <v>45</v>
      </c>
      <c r="B71" s="11"/>
      <c r="C71" s="16">
        <v>4200</v>
      </c>
    </row>
    <row r="72" spans="1:3" ht="15" customHeight="1">
      <c r="A72" s="10" t="s">
        <v>46</v>
      </c>
      <c r="B72" s="11">
        <v>338110</v>
      </c>
      <c r="C72" s="12">
        <f>SUM(C73:C74)</f>
        <v>24600</v>
      </c>
    </row>
    <row r="73" spans="1:3" ht="15" customHeight="1">
      <c r="A73" s="15" t="s">
        <v>57</v>
      </c>
      <c r="B73" s="11"/>
      <c r="C73" s="16">
        <v>19200</v>
      </c>
    </row>
    <row r="74" spans="1:3" ht="15" customHeight="1">
      <c r="A74" s="15" t="s">
        <v>58</v>
      </c>
      <c r="B74" s="11"/>
      <c r="C74" s="16">
        <v>5400</v>
      </c>
    </row>
    <row r="75" spans="1:3" ht="15" customHeight="1">
      <c r="A75" s="31" t="s">
        <v>59</v>
      </c>
      <c r="B75" s="32">
        <v>339110</v>
      </c>
      <c r="C75" s="32">
        <f>SUM(C76+C77+C78+C79)</f>
        <v>22300</v>
      </c>
    </row>
    <row r="76" spans="1:3" ht="15" customHeight="1">
      <c r="A76" s="33" t="s">
        <v>60</v>
      </c>
      <c r="B76" s="32"/>
      <c r="C76" s="34">
        <v>7000</v>
      </c>
    </row>
    <row r="77" spans="1:3" ht="15" customHeight="1">
      <c r="A77" s="33" t="s">
        <v>61</v>
      </c>
      <c r="B77" s="32"/>
      <c r="C77" s="34">
        <v>8000</v>
      </c>
    </row>
    <row r="78" spans="1:3" ht="15" customHeight="1">
      <c r="A78" s="33" t="s">
        <v>81</v>
      </c>
      <c r="B78" s="33"/>
      <c r="C78" s="34">
        <v>4900</v>
      </c>
    </row>
    <row r="79" spans="1:3" ht="15" customHeight="1">
      <c r="A79" s="33" t="s">
        <v>62</v>
      </c>
      <c r="B79" s="33"/>
      <c r="C79" s="34">
        <v>2400</v>
      </c>
    </row>
    <row r="94" spans="1:3" s="29" customFormat="1" ht="15.75">
      <c r="A94" s="45" t="s">
        <v>80</v>
      </c>
      <c r="B94" s="45"/>
      <c r="C94" s="45"/>
    </row>
    <row r="95" spans="1:3" s="29" customFormat="1" ht="15.75">
      <c r="A95" s="28"/>
      <c r="B95" s="28"/>
      <c r="C95" s="23"/>
    </row>
    <row r="96" spans="1:3" s="29" customFormat="1" ht="15.75">
      <c r="A96" s="45" t="s">
        <v>68</v>
      </c>
      <c r="B96" s="45"/>
      <c r="C96" s="45"/>
    </row>
    <row r="111" spans="1:3" s="4" customFormat="1" ht="13.5">
      <c r="A111" s="30" t="s">
        <v>70</v>
      </c>
      <c r="C111" s="3"/>
    </row>
  </sheetData>
  <sheetProtection/>
  <mergeCells count="4">
    <mergeCell ref="A3:C3"/>
    <mergeCell ref="A5:B5"/>
    <mergeCell ref="A94:C94"/>
    <mergeCell ref="A96:C96"/>
  </mergeCells>
  <printOptions/>
  <pageMargins left="0.75" right="0.2" top="0.22" bottom="0.2" header="0.2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C108"/>
  <sheetViews>
    <sheetView zoomScalePageLayoutView="0" workbookViewId="0" topLeftCell="A1">
      <selection activeCell="A66" sqref="A66"/>
    </sheetView>
  </sheetViews>
  <sheetFormatPr defaultColWidth="9.140625" defaultRowHeight="12.75"/>
  <cols>
    <col min="1" max="1" width="51.421875" style="4" customWidth="1"/>
    <col min="2" max="2" width="24.140625" style="4" customWidth="1"/>
    <col min="3" max="3" width="16.140625" style="3" customWidth="1"/>
  </cols>
  <sheetData>
    <row r="3" spans="1:3" ht="19.5" customHeight="1">
      <c r="A3" s="44" t="s">
        <v>86</v>
      </c>
      <c r="B3" s="44"/>
      <c r="C3" s="44"/>
    </row>
    <row r="4" spans="1:3" ht="14.25" customHeight="1">
      <c r="A4" s="25"/>
      <c r="B4" s="25"/>
      <c r="C4" s="25"/>
    </row>
    <row r="5" spans="1:3" ht="14.25" customHeight="1">
      <c r="A5" s="44" t="s">
        <v>4</v>
      </c>
      <c r="B5" s="44"/>
      <c r="C5" s="25">
        <f>SUM(C7:C12)</f>
        <v>7502240</v>
      </c>
    </row>
    <row r="6" spans="1:3" ht="14.25" customHeight="1">
      <c r="A6" s="24"/>
      <c r="B6" s="24"/>
      <c r="C6" s="23"/>
    </row>
    <row r="7" spans="1:3" ht="14.25" customHeight="1">
      <c r="A7" s="27" t="s">
        <v>88</v>
      </c>
      <c r="B7" s="28" t="s">
        <v>5</v>
      </c>
      <c r="C7" s="23">
        <f>SUM(C18+C19+C20+C21)</f>
        <v>3885100</v>
      </c>
    </row>
    <row r="8" spans="1:3" ht="14.25" customHeight="1">
      <c r="A8" s="27" t="s">
        <v>87</v>
      </c>
      <c r="B8" s="28" t="s">
        <v>6</v>
      </c>
      <c r="C8" s="23">
        <f>SUM(C22+C23+C24+C25)</f>
        <v>894740</v>
      </c>
    </row>
    <row r="9" spans="1:3" ht="14.25" customHeight="1">
      <c r="A9" s="27" t="s">
        <v>89</v>
      </c>
      <c r="B9" s="28" t="s">
        <v>52</v>
      </c>
      <c r="C9" s="23">
        <f>SUM(C48)</f>
        <v>1859700</v>
      </c>
    </row>
    <row r="10" spans="1:3" ht="14.25" customHeight="1">
      <c r="A10" s="28"/>
      <c r="B10" s="28" t="s">
        <v>63</v>
      </c>
      <c r="C10" s="23">
        <f>SUM(C28+C43)</f>
        <v>585700</v>
      </c>
    </row>
    <row r="11" spans="1:3" ht="14.25" customHeight="1">
      <c r="A11" s="28"/>
      <c r="B11" s="28" t="s">
        <v>7</v>
      </c>
      <c r="C11" s="23">
        <f>SUM(C38+C44+C46+C50+C51+C60+C65+C69+C72)</f>
        <v>264130</v>
      </c>
    </row>
    <row r="12" spans="1:3" ht="12.75" customHeight="1">
      <c r="A12" s="28"/>
      <c r="B12" s="28" t="s">
        <v>64</v>
      </c>
      <c r="C12" s="23">
        <f>SUM(C39+C26+C27)</f>
        <v>12870</v>
      </c>
    </row>
    <row r="13" ht="12.75" customHeight="1"/>
    <row r="14" ht="12.75" customHeight="1">
      <c r="C14" s="25" t="s">
        <v>71</v>
      </c>
    </row>
    <row r="15" spans="1:3" ht="15">
      <c r="A15" s="5" t="s">
        <v>0</v>
      </c>
      <c r="B15" s="5" t="s">
        <v>1</v>
      </c>
      <c r="C15" s="22" t="s">
        <v>47</v>
      </c>
    </row>
    <row r="16" spans="1:3" ht="15">
      <c r="A16" s="6" t="s">
        <v>2</v>
      </c>
      <c r="B16" s="6"/>
      <c r="C16" s="26" t="s">
        <v>48</v>
      </c>
    </row>
    <row r="17" spans="1:3" ht="15" customHeight="1">
      <c r="A17" s="8" t="s">
        <v>8</v>
      </c>
      <c r="B17" s="9"/>
      <c r="C17" s="7"/>
    </row>
    <row r="18" spans="1:3" ht="15" customHeight="1">
      <c r="A18" s="10" t="s">
        <v>9</v>
      </c>
      <c r="B18" s="11">
        <v>211180</v>
      </c>
      <c r="C18" s="12">
        <v>3035700</v>
      </c>
    </row>
    <row r="19" spans="1:3" ht="15" customHeight="1">
      <c r="A19" s="13" t="s">
        <v>10</v>
      </c>
      <c r="B19" s="11">
        <v>212100</v>
      </c>
      <c r="C19" s="12">
        <v>698200</v>
      </c>
    </row>
    <row r="20" spans="1:3" ht="15" customHeight="1">
      <c r="A20" s="13" t="s">
        <v>11</v>
      </c>
      <c r="B20" s="11">
        <v>212210</v>
      </c>
      <c r="C20" s="12">
        <v>136700</v>
      </c>
    </row>
    <row r="21" spans="1:3" ht="15" customHeight="1">
      <c r="A21" s="13" t="s">
        <v>12</v>
      </c>
      <c r="B21" s="11">
        <v>273500</v>
      </c>
      <c r="C21" s="12">
        <v>14500</v>
      </c>
    </row>
    <row r="22" spans="1:3" ht="15" customHeight="1">
      <c r="A22" s="10" t="s">
        <v>13</v>
      </c>
      <c r="B22" s="11">
        <v>222110</v>
      </c>
      <c r="C22" s="12">
        <v>171900</v>
      </c>
    </row>
    <row r="23" spans="1:3" ht="15" customHeight="1">
      <c r="A23" s="10" t="s">
        <v>14</v>
      </c>
      <c r="B23" s="11">
        <v>222130</v>
      </c>
      <c r="C23" s="12">
        <v>487000</v>
      </c>
    </row>
    <row r="24" spans="1:3" ht="15" customHeight="1">
      <c r="A24" s="10" t="s">
        <v>15</v>
      </c>
      <c r="B24" s="11">
        <v>222140</v>
      </c>
      <c r="C24" s="12">
        <v>225700</v>
      </c>
    </row>
    <row r="25" spans="1:3" ht="15" customHeight="1">
      <c r="A25" s="14" t="s">
        <v>67</v>
      </c>
      <c r="B25" s="11">
        <v>222190</v>
      </c>
      <c r="C25" s="12">
        <v>10140</v>
      </c>
    </row>
    <row r="26" spans="1:3" ht="15" customHeight="1">
      <c r="A26" s="10" t="s">
        <v>16</v>
      </c>
      <c r="B26" s="11">
        <v>222210</v>
      </c>
      <c r="C26" s="12">
        <v>4940</v>
      </c>
    </row>
    <row r="27" spans="1:3" ht="15" customHeight="1">
      <c r="A27" s="10" t="s">
        <v>17</v>
      </c>
      <c r="B27" s="11">
        <v>222220</v>
      </c>
      <c r="C27" s="12">
        <v>2630</v>
      </c>
    </row>
    <row r="28" spans="1:3" ht="15" customHeight="1">
      <c r="A28" s="10" t="s">
        <v>18</v>
      </c>
      <c r="B28" s="11">
        <v>222500</v>
      </c>
      <c r="C28" s="12">
        <f>SUM(C29:C37)</f>
        <v>84700</v>
      </c>
    </row>
    <row r="29" spans="1:3" ht="15" customHeight="1">
      <c r="A29" s="15" t="s">
        <v>19</v>
      </c>
      <c r="B29" s="11"/>
      <c r="C29" s="16">
        <v>8000</v>
      </c>
    </row>
    <row r="30" spans="1:3" ht="15" customHeight="1">
      <c r="A30" s="15" t="s">
        <v>20</v>
      </c>
      <c r="B30" s="11"/>
      <c r="C30" s="16">
        <v>10000</v>
      </c>
    </row>
    <row r="31" spans="1:3" ht="15" customHeight="1">
      <c r="A31" s="15" t="s">
        <v>21</v>
      </c>
      <c r="B31" s="11"/>
      <c r="C31" s="16">
        <v>15000</v>
      </c>
    </row>
    <row r="32" spans="1:3" ht="15" customHeight="1">
      <c r="A32" s="15" t="s">
        <v>22</v>
      </c>
      <c r="B32" s="11"/>
      <c r="C32" s="16">
        <v>6000</v>
      </c>
    </row>
    <row r="33" spans="1:3" ht="15" customHeight="1">
      <c r="A33" s="15" t="s">
        <v>23</v>
      </c>
      <c r="B33" s="11"/>
      <c r="C33" s="16">
        <v>20000</v>
      </c>
    </row>
    <row r="34" spans="1:3" ht="15" customHeight="1">
      <c r="A34" s="15" t="s">
        <v>24</v>
      </c>
      <c r="B34" s="11"/>
      <c r="C34" s="16">
        <v>5000</v>
      </c>
    </row>
    <row r="35" spans="1:3" ht="15" customHeight="1">
      <c r="A35" s="15" t="s">
        <v>26</v>
      </c>
      <c r="B35" s="11"/>
      <c r="C35" s="16">
        <v>15000</v>
      </c>
    </row>
    <row r="36" spans="1:3" ht="15" customHeight="1">
      <c r="A36" s="15" t="s">
        <v>27</v>
      </c>
      <c r="B36" s="11"/>
      <c r="C36" s="16">
        <v>1200</v>
      </c>
    </row>
    <row r="37" spans="1:3" ht="15" customHeight="1">
      <c r="A37" s="15" t="s">
        <v>28</v>
      </c>
      <c r="B37" s="11"/>
      <c r="C37" s="16">
        <v>4500</v>
      </c>
    </row>
    <row r="38" spans="1:3" ht="15" customHeight="1">
      <c r="A38" s="10" t="s">
        <v>29</v>
      </c>
      <c r="B38" s="11">
        <v>222980</v>
      </c>
      <c r="C38" s="12">
        <v>1130</v>
      </c>
    </row>
    <row r="39" spans="1:3" ht="15" customHeight="1">
      <c r="A39" s="10" t="s">
        <v>30</v>
      </c>
      <c r="B39" s="11">
        <v>222990</v>
      </c>
      <c r="C39" s="12">
        <f>SUM(C40:C42)</f>
        <v>5300</v>
      </c>
    </row>
    <row r="40" spans="1:3" ht="15" customHeight="1">
      <c r="A40" s="15" t="s">
        <v>31</v>
      </c>
      <c r="B40" s="11"/>
      <c r="C40" s="16">
        <v>1880</v>
      </c>
    </row>
    <row r="41" spans="1:3" ht="15" customHeight="1">
      <c r="A41" s="15" t="s">
        <v>32</v>
      </c>
      <c r="B41" s="11"/>
      <c r="C41" s="16">
        <v>520</v>
      </c>
    </row>
    <row r="42" spans="1:3" ht="15" customHeight="1">
      <c r="A42" s="15" t="s">
        <v>33</v>
      </c>
      <c r="B42" s="11"/>
      <c r="C42" s="16">
        <v>2900</v>
      </c>
    </row>
    <row r="43" spans="1:3" ht="15" customHeight="1">
      <c r="A43" s="10" t="s">
        <v>34</v>
      </c>
      <c r="B43" s="11">
        <v>311120</v>
      </c>
      <c r="C43" s="12">
        <v>501000</v>
      </c>
    </row>
    <row r="44" spans="1:3" ht="15" customHeight="1">
      <c r="A44" s="10" t="s">
        <v>35</v>
      </c>
      <c r="B44" s="11">
        <v>314110</v>
      </c>
      <c r="C44" s="12">
        <f>SUM(C45)</f>
        <v>68000</v>
      </c>
    </row>
    <row r="45" spans="1:3" ht="15" customHeight="1">
      <c r="A45" s="15" t="s">
        <v>50</v>
      </c>
      <c r="B45" s="11"/>
      <c r="C45" s="16">
        <v>68000</v>
      </c>
    </row>
    <row r="46" spans="1:3" ht="15" customHeight="1">
      <c r="A46" s="10" t="s">
        <v>36</v>
      </c>
      <c r="B46" s="11">
        <v>316110</v>
      </c>
      <c r="C46" s="12">
        <f>SUM(C47)</f>
        <v>50200</v>
      </c>
    </row>
    <row r="47" spans="1:3" ht="15" customHeight="1">
      <c r="A47" s="15" t="s">
        <v>51</v>
      </c>
      <c r="B47" s="11"/>
      <c r="C47" s="16">
        <v>50200</v>
      </c>
    </row>
    <row r="48" spans="1:3" s="1" customFormat="1" ht="15" customHeight="1">
      <c r="A48" s="10" t="s">
        <v>37</v>
      </c>
      <c r="B48" s="11">
        <v>333110</v>
      </c>
      <c r="C48" s="12">
        <f>SUM(C49)</f>
        <v>1859700</v>
      </c>
    </row>
    <row r="49" spans="1:3" s="1" customFormat="1" ht="15" customHeight="1">
      <c r="A49" s="15" t="s">
        <v>52</v>
      </c>
      <c r="B49" s="11"/>
      <c r="C49" s="16">
        <v>1859700</v>
      </c>
    </row>
    <row r="50" spans="1:3" s="1" customFormat="1" ht="15" customHeight="1">
      <c r="A50" s="10" t="s">
        <v>38</v>
      </c>
      <c r="B50" s="11">
        <v>334110</v>
      </c>
      <c r="C50" s="12">
        <v>4200</v>
      </c>
    </row>
    <row r="51" spans="1:3" s="1" customFormat="1" ht="15" customHeight="1">
      <c r="A51" s="10" t="s">
        <v>39</v>
      </c>
      <c r="B51" s="11">
        <v>335110</v>
      </c>
      <c r="C51" s="12">
        <v>15000</v>
      </c>
    </row>
    <row r="52" spans="1:3" s="2" customFormat="1" ht="15">
      <c r="A52" s="17"/>
      <c r="B52" s="18"/>
      <c r="C52" s="19"/>
    </row>
    <row r="53" spans="1:3" s="2" customFormat="1" ht="15">
      <c r="A53" s="17"/>
      <c r="B53" s="18"/>
      <c r="C53" s="19"/>
    </row>
    <row r="54" spans="1:3" s="2" customFormat="1" ht="15">
      <c r="A54" s="17"/>
      <c r="B54" s="18"/>
      <c r="C54" s="19"/>
    </row>
    <row r="55" spans="1:3" s="2" customFormat="1" ht="15">
      <c r="A55" s="17"/>
      <c r="B55" s="18"/>
      <c r="C55" s="19"/>
    </row>
    <row r="56" spans="1:3" s="2" customFormat="1" ht="15">
      <c r="A56" s="17"/>
      <c r="B56" s="18"/>
      <c r="C56" s="19"/>
    </row>
    <row r="57" spans="1:3" s="2" customFormat="1" ht="15">
      <c r="A57" s="17"/>
      <c r="B57" s="18"/>
      <c r="C57" s="19"/>
    </row>
    <row r="58" spans="1:3" s="2" customFormat="1" ht="15">
      <c r="A58" s="17"/>
      <c r="B58" s="18"/>
      <c r="C58" s="19"/>
    </row>
    <row r="59" spans="1:3" s="1" customFormat="1" ht="15">
      <c r="A59" s="20"/>
      <c r="B59" s="21"/>
      <c r="C59" s="22"/>
    </row>
    <row r="60" spans="1:3" ht="15" customHeight="1">
      <c r="A60" s="10" t="s">
        <v>40</v>
      </c>
      <c r="B60" s="11">
        <v>336110</v>
      </c>
      <c r="C60" s="12">
        <f>SUM(C61:C64)</f>
        <v>40400</v>
      </c>
    </row>
    <row r="61" spans="1:3" ht="15" customHeight="1">
      <c r="A61" s="15" t="s">
        <v>53</v>
      </c>
      <c r="B61" s="11"/>
      <c r="C61" s="16">
        <v>27020</v>
      </c>
    </row>
    <row r="62" spans="1:3" ht="15" customHeight="1">
      <c r="A62" s="15" t="s">
        <v>54</v>
      </c>
      <c r="B62" s="11"/>
      <c r="C62" s="16">
        <v>7980</v>
      </c>
    </row>
    <row r="63" spans="1:3" ht="15" customHeight="1">
      <c r="A63" s="15" t="s">
        <v>55</v>
      </c>
      <c r="B63" s="11"/>
      <c r="C63" s="16">
        <v>2400</v>
      </c>
    </row>
    <row r="64" spans="1:3" ht="15" customHeight="1">
      <c r="A64" s="15" t="s">
        <v>56</v>
      </c>
      <c r="B64" s="11"/>
      <c r="C64" s="16">
        <v>3000</v>
      </c>
    </row>
    <row r="65" spans="1:3" ht="15" customHeight="1">
      <c r="A65" s="10" t="s">
        <v>41</v>
      </c>
      <c r="B65" s="11">
        <v>337110</v>
      </c>
      <c r="C65" s="12">
        <f>SUM(C66:C68)</f>
        <v>15000</v>
      </c>
    </row>
    <row r="66" spans="1:3" ht="15" customHeight="1">
      <c r="A66" s="15" t="s">
        <v>42</v>
      </c>
      <c r="B66" s="11"/>
      <c r="C66" s="16">
        <v>13000</v>
      </c>
    </row>
    <row r="67" spans="1:3" ht="15" customHeight="1">
      <c r="A67" s="15" t="s">
        <v>43</v>
      </c>
      <c r="B67" s="11"/>
      <c r="C67" s="16">
        <v>1800</v>
      </c>
    </row>
    <row r="68" spans="1:3" ht="15" customHeight="1">
      <c r="A68" s="15" t="s">
        <v>44</v>
      </c>
      <c r="B68" s="11"/>
      <c r="C68" s="16">
        <v>200</v>
      </c>
    </row>
    <row r="69" spans="1:3" ht="15" customHeight="1">
      <c r="A69" s="10" t="s">
        <v>46</v>
      </c>
      <c r="B69" s="11">
        <v>338110</v>
      </c>
      <c r="C69" s="12">
        <f>SUM(C70:C71)</f>
        <v>33000</v>
      </c>
    </row>
    <row r="70" spans="1:3" ht="15" customHeight="1">
      <c r="A70" s="15" t="s">
        <v>57</v>
      </c>
      <c r="B70" s="11"/>
      <c r="C70" s="16">
        <v>20400</v>
      </c>
    </row>
    <row r="71" spans="1:3" ht="15" customHeight="1">
      <c r="A71" s="15" t="s">
        <v>58</v>
      </c>
      <c r="B71" s="11"/>
      <c r="C71" s="16">
        <v>12600</v>
      </c>
    </row>
    <row r="72" spans="1:3" ht="15" customHeight="1">
      <c r="A72" s="31" t="s">
        <v>59</v>
      </c>
      <c r="B72" s="32">
        <v>339110</v>
      </c>
      <c r="C72" s="32">
        <f>SUM(C73+C74+C75+C76)</f>
        <v>37200</v>
      </c>
    </row>
    <row r="73" spans="1:3" ht="15" customHeight="1">
      <c r="A73" s="33" t="s">
        <v>60</v>
      </c>
      <c r="B73" s="32"/>
      <c r="C73" s="34">
        <v>10000</v>
      </c>
    </row>
    <row r="74" spans="1:3" ht="15" customHeight="1">
      <c r="A74" s="33" t="s">
        <v>61</v>
      </c>
      <c r="B74" s="32"/>
      <c r="C74" s="34">
        <v>10000</v>
      </c>
    </row>
    <row r="75" spans="1:3" ht="15" customHeight="1">
      <c r="A75" s="33" t="s">
        <v>81</v>
      </c>
      <c r="B75" s="33"/>
      <c r="C75" s="34">
        <v>7200</v>
      </c>
    </row>
    <row r="76" spans="1:3" ht="15" customHeight="1">
      <c r="A76" s="33" t="s">
        <v>62</v>
      </c>
      <c r="B76" s="33"/>
      <c r="C76" s="34">
        <v>10000</v>
      </c>
    </row>
    <row r="91" spans="1:3" s="29" customFormat="1" ht="15.75">
      <c r="A91" s="45" t="s">
        <v>80</v>
      </c>
      <c r="B91" s="45"/>
      <c r="C91" s="45"/>
    </row>
    <row r="92" spans="1:3" s="29" customFormat="1" ht="15.75">
      <c r="A92" s="28"/>
      <c r="B92" s="28"/>
      <c r="C92" s="23"/>
    </row>
    <row r="93" spans="1:3" s="29" customFormat="1" ht="15.75">
      <c r="A93" s="45" t="s">
        <v>68</v>
      </c>
      <c r="B93" s="45"/>
      <c r="C93" s="45"/>
    </row>
    <row r="108" spans="1:3" s="4" customFormat="1" ht="13.5">
      <c r="A108" s="30" t="s">
        <v>70</v>
      </c>
      <c r="C108" s="3"/>
    </row>
  </sheetData>
  <sheetProtection/>
  <mergeCells count="4">
    <mergeCell ref="A3:C3"/>
    <mergeCell ref="A5:B5"/>
    <mergeCell ref="A91:C91"/>
    <mergeCell ref="A93:C93"/>
  </mergeCells>
  <printOptions/>
  <pageMargins left="0.75" right="0.2" top="0.22" bottom="0.2" header="0.2" footer="0.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12"/>
  <sheetViews>
    <sheetView zoomScalePageLayoutView="0" workbookViewId="0" topLeftCell="A1">
      <selection activeCell="A66" sqref="A66"/>
    </sheetView>
  </sheetViews>
  <sheetFormatPr defaultColWidth="9.140625" defaultRowHeight="12.75"/>
  <cols>
    <col min="1" max="1" width="51.421875" style="4" customWidth="1"/>
    <col min="2" max="2" width="24.140625" style="4" customWidth="1"/>
    <col min="3" max="3" width="16.140625" style="3" customWidth="1"/>
  </cols>
  <sheetData>
    <row r="3" spans="1:3" ht="19.5" customHeight="1">
      <c r="A3" s="44" t="s">
        <v>90</v>
      </c>
      <c r="B3" s="44"/>
      <c r="C3" s="44"/>
    </row>
    <row r="4" spans="1:3" ht="14.25" customHeight="1">
      <c r="A4" s="25"/>
      <c r="B4" s="25"/>
      <c r="C4" s="25"/>
    </row>
    <row r="5" spans="1:3" ht="14.25" customHeight="1">
      <c r="A5" s="44" t="s">
        <v>4</v>
      </c>
      <c r="B5" s="44"/>
      <c r="C5" s="25">
        <f>SUM(C7:C12)</f>
        <v>5917010</v>
      </c>
    </row>
    <row r="6" spans="1:3" ht="14.25" customHeight="1">
      <c r="A6" s="24"/>
      <c r="B6" s="24"/>
      <c r="C6" s="23"/>
    </row>
    <row r="7" spans="1:3" ht="14.25" customHeight="1">
      <c r="A7" s="27" t="s">
        <v>91</v>
      </c>
      <c r="B7" s="28" t="s">
        <v>5</v>
      </c>
      <c r="C7" s="23">
        <f>SUM(C18+C19+C20+C21)</f>
        <v>3828000</v>
      </c>
    </row>
    <row r="8" spans="1:3" ht="14.25" customHeight="1">
      <c r="A8" s="27" t="s">
        <v>92</v>
      </c>
      <c r="B8" s="28" t="s">
        <v>6</v>
      </c>
      <c r="C8" s="23">
        <f>SUM(C22+C23+C24+C25)</f>
        <v>799310</v>
      </c>
    </row>
    <row r="9" spans="1:3" ht="14.25" customHeight="1">
      <c r="A9" s="27" t="s">
        <v>93</v>
      </c>
      <c r="B9" s="28" t="s">
        <v>52</v>
      </c>
      <c r="C9" s="23">
        <f>SUM(C50)</f>
        <v>683800</v>
      </c>
    </row>
    <row r="10" spans="1:3" ht="14.25" customHeight="1">
      <c r="A10" s="28"/>
      <c r="B10" s="28" t="s">
        <v>63</v>
      </c>
      <c r="C10" s="23">
        <f>SUM(C28+C45)</f>
        <v>396400</v>
      </c>
    </row>
    <row r="11" spans="1:3" ht="14.25" customHeight="1">
      <c r="A11" s="28"/>
      <c r="B11" s="28" t="s">
        <v>7</v>
      </c>
      <c r="C11" s="23">
        <f>SUM(C40+C46+C48+C52+C53+C62+C68+C73+C76)</f>
        <v>198630</v>
      </c>
    </row>
    <row r="12" spans="1:3" ht="12.75" customHeight="1">
      <c r="A12" s="28"/>
      <c r="B12" s="28" t="s">
        <v>64</v>
      </c>
      <c r="C12" s="23">
        <f>SUM(C41+C26+C27)</f>
        <v>10870</v>
      </c>
    </row>
    <row r="13" ht="12.75" customHeight="1"/>
    <row r="14" ht="12.75" customHeight="1">
      <c r="C14" s="25" t="s">
        <v>71</v>
      </c>
    </row>
    <row r="15" spans="1:3" ht="15">
      <c r="A15" s="5" t="s">
        <v>0</v>
      </c>
      <c r="B15" s="5" t="s">
        <v>1</v>
      </c>
      <c r="C15" s="22" t="s">
        <v>47</v>
      </c>
    </row>
    <row r="16" spans="1:3" ht="15">
      <c r="A16" s="6" t="s">
        <v>2</v>
      </c>
      <c r="B16" s="6"/>
      <c r="C16" s="26" t="s">
        <v>48</v>
      </c>
    </row>
    <row r="17" spans="1:3" ht="15" customHeight="1">
      <c r="A17" s="8" t="s">
        <v>8</v>
      </c>
      <c r="B17" s="9"/>
      <c r="C17" s="7"/>
    </row>
    <row r="18" spans="1:3" ht="15" customHeight="1">
      <c r="A18" s="10" t="s">
        <v>9</v>
      </c>
      <c r="B18" s="11">
        <v>211180</v>
      </c>
      <c r="C18" s="12">
        <v>2991200</v>
      </c>
    </row>
    <row r="19" spans="1:3" ht="15" customHeight="1">
      <c r="A19" s="13" t="s">
        <v>10</v>
      </c>
      <c r="B19" s="11">
        <v>212100</v>
      </c>
      <c r="C19" s="12">
        <v>688000</v>
      </c>
    </row>
    <row r="20" spans="1:3" ht="15" customHeight="1">
      <c r="A20" s="13" t="s">
        <v>11</v>
      </c>
      <c r="B20" s="11">
        <v>212210</v>
      </c>
      <c r="C20" s="12">
        <v>134500</v>
      </c>
    </row>
    <row r="21" spans="1:3" ht="15" customHeight="1">
      <c r="A21" s="13" t="s">
        <v>12</v>
      </c>
      <c r="B21" s="11">
        <v>273500</v>
      </c>
      <c r="C21" s="12">
        <v>14300</v>
      </c>
    </row>
    <row r="22" spans="1:3" ht="15" customHeight="1">
      <c r="A22" s="10" t="s">
        <v>13</v>
      </c>
      <c r="B22" s="11">
        <v>222110</v>
      </c>
      <c r="C22" s="12">
        <v>140900</v>
      </c>
    </row>
    <row r="23" spans="1:3" ht="15" customHeight="1">
      <c r="A23" s="10" t="s">
        <v>14</v>
      </c>
      <c r="B23" s="11">
        <v>222130</v>
      </c>
      <c r="C23" s="12">
        <v>504300</v>
      </c>
    </row>
    <row r="24" spans="1:3" ht="15" customHeight="1">
      <c r="A24" s="10" t="s">
        <v>15</v>
      </c>
      <c r="B24" s="11">
        <v>222140</v>
      </c>
      <c r="C24" s="12">
        <v>138900</v>
      </c>
    </row>
    <row r="25" spans="1:3" ht="15" customHeight="1">
      <c r="A25" s="14" t="s">
        <v>67</v>
      </c>
      <c r="B25" s="11">
        <v>222190</v>
      </c>
      <c r="C25" s="12">
        <v>15210</v>
      </c>
    </row>
    <row r="26" spans="1:3" ht="15" customHeight="1">
      <c r="A26" s="10" t="s">
        <v>16</v>
      </c>
      <c r="B26" s="11">
        <v>222210</v>
      </c>
      <c r="C26" s="12">
        <v>4940</v>
      </c>
    </row>
    <row r="27" spans="1:3" ht="15" customHeight="1">
      <c r="A27" s="10" t="s">
        <v>17</v>
      </c>
      <c r="B27" s="11">
        <v>222220</v>
      </c>
      <c r="C27" s="12">
        <v>2630</v>
      </c>
    </row>
    <row r="28" spans="1:3" ht="15" customHeight="1">
      <c r="A28" s="10" t="s">
        <v>18</v>
      </c>
      <c r="B28" s="11">
        <v>222500</v>
      </c>
      <c r="C28" s="12">
        <f>SUM(C29:C39)</f>
        <v>93400</v>
      </c>
    </row>
    <row r="29" spans="1:3" ht="15" customHeight="1">
      <c r="A29" s="15" t="s">
        <v>19</v>
      </c>
      <c r="B29" s="11"/>
      <c r="C29" s="16">
        <v>7000</v>
      </c>
    </row>
    <row r="30" spans="1:3" ht="15" customHeight="1">
      <c r="A30" s="15" t="s">
        <v>20</v>
      </c>
      <c r="B30" s="11"/>
      <c r="C30" s="16">
        <v>9000</v>
      </c>
    </row>
    <row r="31" spans="1:3" ht="15" customHeight="1">
      <c r="A31" s="15" t="s">
        <v>21</v>
      </c>
      <c r="B31" s="11"/>
      <c r="C31" s="16">
        <v>14000</v>
      </c>
    </row>
    <row r="32" spans="1:3" ht="15" customHeight="1">
      <c r="A32" s="15" t="s">
        <v>22</v>
      </c>
      <c r="B32" s="11"/>
      <c r="C32" s="16">
        <v>6000</v>
      </c>
    </row>
    <row r="33" spans="1:3" ht="15" customHeight="1">
      <c r="A33" s="15" t="s">
        <v>23</v>
      </c>
      <c r="B33" s="11"/>
      <c r="C33" s="16">
        <v>17000</v>
      </c>
    </row>
    <row r="34" spans="1:3" ht="15" customHeight="1">
      <c r="A34" s="15" t="s">
        <v>24</v>
      </c>
      <c r="B34" s="11"/>
      <c r="C34" s="16">
        <v>4000</v>
      </c>
    </row>
    <row r="35" spans="1:3" ht="15" customHeight="1">
      <c r="A35" s="15" t="s">
        <v>25</v>
      </c>
      <c r="B35" s="11"/>
      <c r="C35" s="16">
        <v>700</v>
      </c>
    </row>
    <row r="36" spans="1:3" ht="15" customHeight="1">
      <c r="A36" s="15" t="s">
        <v>26</v>
      </c>
      <c r="B36" s="11"/>
      <c r="C36" s="16">
        <v>15000</v>
      </c>
    </row>
    <row r="37" spans="1:3" ht="15" customHeight="1">
      <c r="A37" s="15" t="s">
        <v>27</v>
      </c>
      <c r="B37" s="11"/>
      <c r="C37" s="16">
        <v>1200</v>
      </c>
    </row>
    <row r="38" spans="1:3" ht="15" customHeight="1">
      <c r="A38" s="15" t="s">
        <v>28</v>
      </c>
      <c r="B38" s="11"/>
      <c r="C38" s="16">
        <v>4500</v>
      </c>
    </row>
    <row r="39" spans="1:3" ht="15" customHeight="1">
      <c r="A39" s="15" t="s">
        <v>94</v>
      </c>
      <c r="B39" s="11"/>
      <c r="C39" s="16">
        <v>15000</v>
      </c>
    </row>
    <row r="40" spans="1:3" ht="15" customHeight="1">
      <c r="A40" s="10" t="s">
        <v>29</v>
      </c>
      <c r="B40" s="11">
        <v>222980</v>
      </c>
      <c r="C40" s="12">
        <v>1130</v>
      </c>
    </row>
    <row r="41" spans="1:3" ht="15" customHeight="1">
      <c r="A41" s="10" t="s">
        <v>30</v>
      </c>
      <c r="B41" s="11">
        <v>222990</v>
      </c>
      <c r="C41" s="12">
        <f>SUM(C42:C44)</f>
        <v>3300</v>
      </c>
    </row>
    <row r="42" spans="1:3" ht="15" customHeight="1">
      <c r="A42" s="15" t="s">
        <v>31</v>
      </c>
      <c r="B42" s="11"/>
      <c r="C42" s="16">
        <v>580</v>
      </c>
    </row>
    <row r="43" spans="1:3" ht="15" customHeight="1">
      <c r="A43" s="15" t="s">
        <v>32</v>
      </c>
      <c r="B43" s="11"/>
      <c r="C43" s="16">
        <v>520</v>
      </c>
    </row>
    <row r="44" spans="1:3" ht="15" customHeight="1">
      <c r="A44" s="15" t="s">
        <v>33</v>
      </c>
      <c r="B44" s="11"/>
      <c r="C44" s="16">
        <v>2200</v>
      </c>
    </row>
    <row r="45" spans="1:3" ht="15" customHeight="1">
      <c r="A45" s="10" t="s">
        <v>34</v>
      </c>
      <c r="B45" s="11">
        <v>311120</v>
      </c>
      <c r="C45" s="12">
        <v>303000</v>
      </c>
    </row>
    <row r="46" spans="1:3" ht="15" customHeight="1">
      <c r="A46" s="10" t="s">
        <v>35</v>
      </c>
      <c r="B46" s="11">
        <v>314110</v>
      </c>
      <c r="C46" s="12">
        <f>SUM(C47)</f>
        <v>67000</v>
      </c>
    </row>
    <row r="47" spans="1:3" ht="15" customHeight="1">
      <c r="A47" s="15" t="s">
        <v>50</v>
      </c>
      <c r="B47" s="11"/>
      <c r="C47" s="16">
        <v>67000</v>
      </c>
    </row>
    <row r="48" spans="1:3" ht="15" customHeight="1">
      <c r="A48" s="10" t="s">
        <v>36</v>
      </c>
      <c r="B48" s="11">
        <v>316110</v>
      </c>
      <c r="C48" s="12">
        <f>SUM(C49)</f>
        <v>18800</v>
      </c>
    </row>
    <row r="49" spans="1:3" ht="15" customHeight="1">
      <c r="A49" s="15" t="s">
        <v>51</v>
      </c>
      <c r="B49" s="11"/>
      <c r="C49" s="16">
        <v>18800</v>
      </c>
    </row>
    <row r="50" spans="1:3" s="1" customFormat="1" ht="15" customHeight="1">
      <c r="A50" s="10" t="s">
        <v>37</v>
      </c>
      <c r="B50" s="11">
        <v>333110</v>
      </c>
      <c r="C50" s="12">
        <f>SUM(C51)</f>
        <v>683800</v>
      </c>
    </row>
    <row r="51" spans="1:3" s="1" customFormat="1" ht="15" customHeight="1">
      <c r="A51" s="15" t="s">
        <v>52</v>
      </c>
      <c r="B51" s="11"/>
      <c r="C51" s="16">
        <v>683800</v>
      </c>
    </row>
    <row r="52" spans="1:3" s="1" customFormat="1" ht="15" customHeight="1">
      <c r="A52" s="10" t="s">
        <v>38</v>
      </c>
      <c r="B52" s="11">
        <v>334110</v>
      </c>
      <c r="C52" s="12">
        <v>1000</v>
      </c>
    </row>
    <row r="53" spans="1:3" s="1" customFormat="1" ht="15" customHeight="1">
      <c r="A53" s="10" t="s">
        <v>39</v>
      </c>
      <c r="B53" s="11">
        <v>335110</v>
      </c>
      <c r="C53" s="12">
        <v>12000</v>
      </c>
    </row>
    <row r="54" spans="1:3" s="2" customFormat="1" ht="15">
      <c r="A54" s="17"/>
      <c r="B54" s="18"/>
      <c r="C54" s="19"/>
    </row>
    <row r="55" spans="1:3" s="2" customFormat="1" ht="15">
      <c r="A55" s="17"/>
      <c r="B55" s="18"/>
      <c r="C55" s="19"/>
    </row>
    <row r="56" spans="1:3" s="2" customFormat="1" ht="15">
      <c r="A56" s="17"/>
      <c r="B56" s="18"/>
      <c r="C56" s="19"/>
    </row>
    <row r="57" spans="1:3" s="2" customFormat="1" ht="15">
      <c r="A57" s="17"/>
      <c r="B57" s="18"/>
      <c r="C57" s="19"/>
    </row>
    <row r="58" spans="1:3" s="2" customFormat="1" ht="15">
      <c r="A58" s="17"/>
      <c r="B58" s="18"/>
      <c r="C58" s="19"/>
    </row>
    <row r="59" spans="1:3" s="2" customFormat="1" ht="15">
      <c r="A59" s="17"/>
      <c r="B59" s="18"/>
      <c r="C59" s="19"/>
    </row>
    <row r="60" spans="1:3" s="2" customFormat="1" ht="15">
      <c r="A60" s="17"/>
      <c r="B60" s="18"/>
      <c r="C60" s="19"/>
    </row>
    <row r="61" spans="1:3" s="1" customFormat="1" ht="15">
      <c r="A61" s="20"/>
      <c r="B61" s="21"/>
      <c r="C61" s="22"/>
    </row>
    <row r="62" spans="1:3" ht="15" customHeight="1">
      <c r="A62" s="10" t="s">
        <v>40</v>
      </c>
      <c r="B62" s="11">
        <v>336110</v>
      </c>
      <c r="C62" s="12">
        <f>SUM(C63:C67)</f>
        <v>27200</v>
      </c>
    </row>
    <row r="63" spans="1:3" ht="15" customHeight="1">
      <c r="A63" s="15" t="s">
        <v>53</v>
      </c>
      <c r="B63" s="11"/>
      <c r="C63" s="16">
        <v>18820</v>
      </c>
    </row>
    <row r="64" spans="1:3" ht="15" customHeight="1">
      <c r="A64" s="15" t="s">
        <v>54</v>
      </c>
      <c r="B64" s="11"/>
      <c r="C64" s="16">
        <v>2280</v>
      </c>
    </row>
    <row r="65" spans="1:3" ht="15" customHeight="1">
      <c r="A65" s="15" t="s">
        <v>55</v>
      </c>
      <c r="B65" s="11"/>
      <c r="C65" s="16">
        <v>1400</v>
      </c>
    </row>
    <row r="66" spans="1:3" ht="15" customHeight="1">
      <c r="A66" s="15" t="s">
        <v>98</v>
      </c>
      <c r="B66" s="11"/>
      <c r="C66" s="16">
        <v>3500</v>
      </c>
    </row>
    <row r="67" spans="1:3" ht="15" customHeight="1">
      <c r="A67" s="15" t="s">
        <v>56</v>
      </c>
      <c r="B67" s="11"/>
      <c r="C67" s="16">
        <v>1200</v>
      </c>
    </row>
    <row r="68" spans="1:3" ht="15" customHeight="1">
      <c r="A68" s="10" t="s">
        <v>41</v>
      </c>
      <c r="B68" s="11">
        <v>337110</v>
      </c>
      <c r="C68" s="12">
        <f>SUM(C69:C72)</f>
        <v>28100</v>
      </c>
    </row>
    <row r="69" spans="1:3" ht="15" customHeight="1">
      <c r="A69" s="15" t="s">
        <v>42</v>
      </c>
      <c r="B69" s="11"/>
      <c r="C69" s="16">
        <v>19500</v>
      </c>
    </row>
    <row r="70" spans="1:3" ht="15" customHeight="1">
      <c r="A70" s="15" t="s">
        <v>43</v>
      </c>
      <c r="B70" s="11"/>
      <c r="C70" s="16">
        <v>2100</v>
      </c>
    </row>
    <row r="71" spans="1:3" ht="15" customHeight="1">
      <c r="A71" s="15" t="s">
        <v>44</v>
      </c>
      <c r="B71" s="11"/>
      <c r="C71" s="16">
        <v>200</v>
      </c>
    </row>
    <row r="72" spans="1:3" ht="15" customHeight="1">
      <c r="A72" s="15" t="s">
        <v>45</v>
      </c>
      <c r="B72" s="11"/>
      <c r="C72" s="16">
        <v>6300</v>
      </c>
    </row>
    <row r="73" spans="1:3" ht="15" customHeight="1">
      <c r="A73" s="10" t="s">
        <v>46</v>
      </c>
      <c r="B73" s="11">
        <v>338110</v>
      </c>
      <c r="C73" s="12">
        <f>SUM(C74:C75)</f>
        <v>20400</v>
      </c>
    </row>
    <row r="74" spans="1:3" ht="15" customHeight="1">
      <c r="A74" s="15" t="s">
        <v>57</v>
      </c>
      <c r="B74" s="11"/>
      <c r="C74" s="16">
        <v>14400</v>
      </c>
    </row>
    <row r="75" spans="1:3" ht="15" customHeight="1">
      <c r="A75" s="15" t="s">
        <v>58</v>
      </c>
      <c r="B75" s="11"/>
      <c r="C75" s="16">
        <v>6000</v>
      </c>
    </row>
    <row r="76" spans="1:3" ht="15" customHeight="1">
      <c r="A76" s="31" t="s">
        <v>59</v>
      </c>
      <c r="B76" s="32">
        <v>339110</v>
      </c>
      <c r="C76" s="32">
        <f>SUM(C77+C78+C79+C80)</f>
        <v>23000</v>
      </c>
    </row>
    <row r="77" spans="1:3" ht="15" customHeight="1">
      <c r="A77" s="33" t="s">
        <v>60</v>
      </c>
      <c r="B77" s="32"/>
      <c r="C77" s="34">
        <v>8000</v>
      </c>
    </row>
    <row r="78" spans="1:3" ht="15" customHeight="1">
      <c r="A78" s="33" t="s">
        <v>61</v>
      </c>
      <c r="B78" s="32"/>
      <c r="C78" s="34">
        <v>7000</v>
      </c>
    </row>
    <row r="79" spans="1:3" ht="15" customHeight="1">
      <c r="A79" s="33" t="s">
        <v>81</v>
      </c>
      <c r="B79" s="33"/>
      <c r="C79" s="34">
        <v>4200</v>
      </c>
    </row>
    <row r="80" spans="1:3" ht="15" customHeight="1">
      <c r="A80" s="33" t="s">
        <v>62</v>
      </c>
      <c r="B80" s="33"/>
      <c r="C80" s="34">
        <v>3800</v>
      </c>
    </row>
    <row r="95" spans="1:3" s="29" customFormat="1" ht="15.75">
      <c r="A95" s="45" t="s">
        <v>80</v>
      </c>
      <c r="B95" s="45"/>
      <c r="C95" s="45"/>
    </row>
    <row r="96" spans="1:3" s="29" customFormat="1" ht="15.75">
      <c r="A96" s="28"/>
      <c r="B96" s="28"/>
      <c r="C96" s="23"/>
    </row>
    <row r="97" spans="1:3" s="29" customFormat="1" ht="15.75">
      <c r="A97" s="45" t="s">
        <v>68</v>
      </c>
      <c r="B97" s="45"/>
      <c r="C97" s="45"/>
    </row>
    <row r="112" spans="1:3" s="4" customFormat="1" ht="13.5">
      <c r="A112" s="30" t="s">
        <v>70</v>
      </c>
      <c r="C112" s="3"/>
    </row>
  </sheetData>
  <sheetProtection/>
  <mergeCells count="4">
    <mergeCell ref="A3:C3"/>
    <mergeCell ref="A5:B5"/>
    <mergeCell ref="A95:C95"/>
    <mergeCell ref="A97:C97"/>
  </mergeCells>
  <printOptions/>
  <pageMargins left="0.75" right="0.2" top="0.22" bottom="0.2" header="0.2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C110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51.421875" style="4" customWidth="1"/>
    <col min="2" max="2" width="24.140625" style="4" customWidth="1"/>
    <col min="3" max="3" width="16.140625" style="3" customWidth="1"/>
  </cols>
  <sheetData>
    <row r="3" spans="1:3" ht="19.5" customHeight="1">
      <c r="A3" s="44" t="s">
        <v>95</v>
      </c>
      <c r="B3" s="44"/>
      <c r="C3" s="44"/>
    </row>
    <row r="4" spans="1:3" ht="14.25" customHeight="1">
      <c r="A4" s="25"/>
      <c r="B4" s="25"/>
      <c r="C4" s="25"/>
    </row>
    <row r="5" spans="1:3" ht="14.25" customHeight="1">
      <c r="A5" s="44" t="s">
        <v>4</v>
      </c>
      <c r="B5" s="44"/>
      <c r="C5" s="25">
        <f>SUM(C7:C12)</f>
        <v>4731610</v>
      </c>
    </row>
    <row r="6" spans="1:3" ht="14.25" customHeight="1">
      <c r="A6" s="24"/>
      <c r="B6" s="24"/>
      <c r="C6" s="23"/>
    </row>
    <row r="7" spans="1:3" ht="14.25" customHeight="1">
      <c r="A7" s="27" t="s">
        <v>96</v>
      </c>
      <c r="B7" s="28" t="s">
        <v>5</v>
      </c>
      <c r="C7" s="23">
        <f>SUM(C18+C19+C20+C21)</f>
        <v>2276100</v>
      </c>
    </row>
    <row r="8" spans="1:3" ht="14.25" customHeight="1">
      <c r="A8" s="27" t="s">
        <v>92</v>
      </c>
      <c r="B8" s="28" t="s">
        <v>6</v>
      </c>
      <c r="C8" s="23">
        <f>SUM(C22+C23+C24+C25)</f>
        <v>885310</v>
      </c>
    </row>
    <row r="9" spans="1:3" ht="14.25" customHeight="1">
      <c r="A9" s="27" t="s">
        <v>97</v>
      </c>
      <c r="B9" s="28" t="s">
        <v>52</v>
      </c>
      <c r="C9" s="23">
        <f>SUM(C48)</f>
        <v>1199300</v>
      </c>
    </row>
    <row r="10" spans="1:3" ht="14.25" customHeight="1">
      <c r="A10" s="28"/>
      <c r="B10" s="28" t="s">
        <v>63</v>
      </c>
      <c r="C10" s="23">
        <f>SUM(C28)</f>
        <v>94400</v>
      </c>
    </row>
    <row r="11" spans="1:3" ht="14.25" customHeight="1">
      <c r="A11" s="28"/>
      <c r="B11" s="28" t="s">
        <v>7</v>
      </c>
      <c r="C11" s="23">
        <f>SUM(C39+C44+C46+C50+C51+C60+C66+C71+C74)</f>
        <v>265830</v>
      </c>
    </row>
    <row r="12" spans="1:3" ht="12.75" customHeight="1">
      <c r="A12" s="28"/>
      <c r="B12" s="28" t="s">
        <v>64</v>
      </c>
      <c r="C12" s="23">
        <f>SUM(C40+C26+C27)</f>
        <v>10670</v>
      </c>
    </row>
    <row r="13" ht="12.75" customHeight="1"/>
    <row r="14" ht="12.75" customHeight="1">
      <c r="C14" s="25" t="s">
        <v>71</v>
      </c>
    </row>
    <row r="15" spans="1:3" ht="15">
      <c r="A15" s="5" t="s">
        <v>0</v>
      </c>
      <c r="B15" s="5" t="s">
        <v>1</v>
      </c>
      <c r="C15" s="22" t="s">
        <v>47</v>
      </c>
    </row>
    <row r="16" spans="1:3" ht="15">
      <c r="A16" s="6" t="s">
        <v>2</v>
      </c>
      <c r="B16" s="6"/>
      <c r="C16" s="26" t="s">
        <v>48</v>
      </c>
    </row>
    <row r="17" spans="1:3" ht="15" customHeight="1">
      <c r="A17" s="8" t="s">
        <v>8</v>
      </c>
      <c r="B17" s="9"/>
      <c r="C17" s="7"/>
    </row>
    <row r="18" spans="1:3" ht="15" customHeight="1">
      <c r="A18" s="10" t="s">
        <v>9</v>
      </c>
      <c r="B18" s="11">
        <v>211180</v>
      </c>
      <c r="C18" s="12">
        <v>1778400</v>
      </c>
    </row>
    <row r="19" spans="1:3" ht="15" customHeight="1">
      <c r="A19" s="13" t="s">
        <v>10</v>
      </c>
      <c r="B19" s="11">
        <v>212100</v>
      </c>
      <c r="C19" s="12">
        <v>409100</v>
      </c>
    </row>
    <row r="20" spans="1:3" ht="15" customHeight="1">
      <c r="A20" s="13" t="s">
        <v>11</v>
      </c>
      <c r="B20" s="11">
        <v>212210</v>
      </c>
      <c r="C20" s="12">
        <v>80100</v>
      </c>
    </row>
    <row r="21" spans="1:3" ht="15" customHeight="1">
      <c r="A21" s="13" t="s">
        <v>12</v>
      </c>
      <c r="B21" s="11">
        <v>273500</v>
      </c>
      <c r="C21" s="12">
        <v>8500</v>
      </c>
    </row>
    <row r="22" spans="1:3" ht="15" customHeight="1">
      <c r="A22" s="10" t="s">
        <v>13</v>
      </c>
      <c r="B22" s="11">
        <v>222110</v>
      </c>
      <c r="C22" s="12">
        <v>179100</v>
      </c>
    </row>
    <row r="23" spans="1:3" ht="15" customHeight="1">
      <c r="A23" s="10" t="s">
        <v>14</v>
      </c>
      <c r="B23" s="11">
        <v>222130</v>
      </c>
      <c r="C23" s="12">
        <v>497500</v>
      </c>
    </row>
    <row r="24" spans="1:3" ht="15" customHeight="1">
      <c r="A24" s="10" t="s">
        <v>15</v>
      </c>
      <c r="B24" s="11">
        <v>222140</v>
      </c>
      <c r="C24" s="12">
        <v>193500</v>
      </c>
    </row>
    <row r="25" spans="1:3" ht="15" customHeight="1">
      <c r="A25" s="14" t="s">
        <v>67</v>
      </c>
      <c r="B25" s="11">
        <v>222190</v>
      </c>
      <c r="C25" s="12">
        <v>15210</v>
      </c>
    </row>
    <row r="26" spans="1:3" ht="15" customHeight="1">
      <c r="A26" s="10" t="s">
        <v>16</v>
      </c>
      <c r="B26" s="11">
        <v>222210</v>
      </c>
      <c r="C26" s="12">
        <v>4940</v>
      </c>
    </row>
    <row r="27" spans="1:3" ht="15" customHeight="1">
      <c r="A27" s="10" t="s">
        <v>17</v>
      </c>
      <c r="B27" s="11">
        <v>222220</v>
      </c>
      <c r="C27" s="12">
        <v>2630</v>
      </c>
    </row>
    <row r="28" spans="1:3" ht="15" customHeight="1">
      <c r="A28" s="10" t="s">
        <v>18</v>
      </c>
      <c r="B28" s="11">
        <v>222500</v>
      </c>
      <c r="C28" s="12">
        <f>SUM(C29:C38)</f>
        <v>94400</v>
      </c>
    </row>
    <row r="29" spans="1:3" ht="15" customHeight="1">
      <c r="A29" s="15" t="s">
        <v>19</v>
      </c>
      <c r="B29" s="11"/>
      <c r="C29" s="16">
        <v>8000</v>
      </c>
    </row>
    <row r="30" spans="1:3" ht="15" customHeight="1">
      <c r="A30" s="15" t="s">
        <v>20</v>
      </c>
      <c r="B30" s="11"/>
      <c r="C30" s="16">
        <v>15000</v>
      </c>
    </row>
    <row r="31" spans="1:3" ht="15" customHeight="1">
      <c r="A31" s="15" t="s">
        <v>21</v>
      </c>
      <c r="B31" s="11"/>
      <c r="C31" s="16">
        <v>20000</v>
      </c>
    </row>
    <row r="32" spans="1:3" ht="15" customHeight="1">
      <c r="A32" s="15" t="s">
        <v>22</v>
      </c>
      <c r="B32" s="11"/>
      <c r="C32" s="16">
        <v>6000</v>
      </c>
    </row>
    <row r="33" spans="1:3" ht="15" customHeight="1">
      <c r="A33" s="15" t="s">
        <v>23</v>
      </c>
      <c r="B33" s="11"/>
      <c r="C33" s="16">
        <v>20000</v>
      </c>
    </row>
    <row r="34" spans="1:3" ht="15" customHeight="1">
      <c r="A34" s="15" t="s">
        <v>24</v>
      </c>
      <c r="B34" s="11"/>
      <c r="C34" s="16">
        <v>4000</v>
      </c>
    </row>
    <row r="35" spans="1:3" ht="15" customHeight="1">
      <c r="A35" s="15" t="s">
        <v>25</v>
      </c>
      <c r="B35" s="11"/>
      <c r="C35" s="16">
        <v>700</v>
      </c>
    </row>
    <row r="36" spans="1:3" ht="15" customHeight="1">
      <c r="A36" s="15" t="s">
        <v>26</v>
      </c>
      <c r="B36" s="11"/>
      <c r="C36" s="16">
        <v>15000</v>
      </c>
    </row>
    <row r="37" spans="1:3" ht="15" customHeight="1">
      <c r="A37" s="15" t="s">
        <v>27</v>
      </c>
      <c r="B37" s="11"/>
      <c r="C37" s="16">
        <v>1200</v>
      </c>
    </row>
    <row r="38" spans="1:3" ht="15" customHeight="1">
      <c r="A38" s="15" t="s">
        <v>28</v>
      </c>
      <c r="B38" s="11"/>
      <c r="C38" s="16">
        <v>4500</v>
      </c>
    </row>
    <row r="39" spans="1:3" ht="15" customHeight="1">
      <c r="A39" s="10" t="s">
        <v>29</v>
      </c>
      <c r="B39" s="11">
        <v>222980</v>
      </c>
      <c r="C39" s="12">
        <v>1130</v>
      </c>
    </row>
    <row r="40" spans="1:3" ht="15" customHeight="1">
      <c r="A40" s="10" t="s">
        <v>30</v>
      </c>
      <c r="B40" s="11">
        <v>222990</v>
      </c>
      <c r="C40" s="12">
        <f>SUM(C41:C43)</f>
        <v>3100</v>
      </c>
    </row>
    <row r="41" spans="1:3" ht="15" customHeight="1">
      <c r="A41" s="15" t="s">
        <v>31</v>
      </c>
      <c r="B41" s="11"/>
      <c r="C41" s="16">
        <v>780</v>
      </c>
    </row>
    <row r="42" spans="1:3" ht="15" customHeight="1">
      <c r="A42" s="15" t="s">
        <v>32</v>
      </c>
      <c r="B42" s="11"/>
      <c r="C42" s="16">
        <v>520</v>
      </c>
    </row>
    <row r="43" spans="1:3" ht="15" customHeight="1">
      <c r="A43" s="15" t="s">
        <v>33</v>
      </c>
      <c r="B43" s="11"/>
      <c r="C43" s="16">
        <v>1800</v>
      </c>
    </row>
    <row r="44" spans="1:3" ht="15" customHeight="1">
      <c r="A44" s="10" t="s">
        <v>35</v>
      </c>
      <c r="B44" s="11">
        <v>314110</v>
      </c>
      <c r="C44" s="12">
        <f>SUM(C45)</f>
        <v>58200</v>
      </c>
    </row>
    <row r="45" spans="1:3" ht="15" customHeight="1">
      <c r="A45" s="15" t="s">
        <v>50</v>
      </c>
      <c r="B45" s="11"/>
      <c r="C45" s="16">
        <v>58200</v>
      </c>
    </row>
    <row r="46" spans="1:3" ht="15" customHeight="1">
      <c r="A46" s="10" t="s">
        <v>36</v>
      </c>
      <c r="B46" s="11">
        <v>316110</v>
      </c>
      <c r="C46" s="12">
        <f>SUM(C47)</f>
        <v>69200</v>
      </c>
    </row>
    <row r="47" spans="1:3" ht="15" customHeight="1">
      <c r="A47" s="15" t="s">
        <v>51</v>
      </c>
      <c r="B47" s="11"/>
      <c r="C47" s="16">
        <v>69200</v>
      </c>
    </row>
    <row r="48" spans="1:3" s="1" customFormat="1" ht="15" customHeight="1">
      <c r="A48" s="10" t="s">
        <v>37</v>
      </c>
      <c r="B48" s="11">
        <v>333110</v>
      </c>
      <c r="C48" s="12">
        <f>SUM(C49)</f>
        <v>1199300</v>
      </c>
    </row>
    <row r="49" spans="1:3" s="1" customFormat="1" ht="15" customHeight="1">
      <c r="A49" s="15" t="s">
        <v>52</v>
      </c>
      <c r="B49" s="11"/>
      <c r="C49" s="16">
        <v>1199300</v>
      </c>
    </row>
    <row r="50" spans="1:3" s="1" customFormat="1" ht="15" customHeight="1">
      <c r="A50" s="10" t="s">
        <v>38</v>
      </c>
      <c r="B50" s="11">
        <v>334110</v>
      </c>
      <c r="C50" s="12">
        <v>2500</v>
      </c>
    </row>
    <row r="51" spans="1:3" s="1" customFormat="1" ht="15" customHeight="1">
      <c r="A51" s="10" t="s">
        <v>39</v>
      </c>
      <c r="B51" s="11">
        <v>335110</v>
      </c>
      <c r="C51" s="12">
        <v>14000</v>
      </c>
    </row>
    <row r="52" spans="1:3" s="2" customFormat="1" ht="15">
      <c r="A52" s="17"/>
      <c r="B52" s="18"/>
      <c r="C52" s="19"/>
    </row>
    <row r="53" spans="1:3" s="2" customFormat="1" ht="15">
      <c r="A53" s="17"/>
      <c r="B53" s="18"/>
      <c r="C53" s="19"/>
    </row>
    <row r="54" spans="1:3" s="2" customFormat="1" ht="15">
      <c r="A54" s="17"/>
      <c r="B54" s="18"/>
      <c r="C54" s="19"/>
    </row>
    <row r="55" spans="1:3" s="2" customFormat="1" ht="15">
      <c r="A55" s="17"/>
      <c r="B55" s="18"/>
      <c r="C55" s="19"/>
    </row>
    <row r="56" spans="1:3" s="2" customFormat="1" ht="15">
      <c r="A56" s="17"/>
      <c r="B56" s="18"/>
      <c r="C56" s="19"/>
    </row>
    <row r="57" spans="1:3" s="2" customFormat="1" ht="15">
      <c r="A57" s="17"/>
      <c r="B57" s="18"/>
      <c r="C57" s="19"/>
    </row>
    <row r="58" spans="1:3" s="2" customFormat="1" ht="15">
      <c r="A58" s="17"/>
      <c r="B58" s="18"/>
      <c r="C58" s="19"/>
    </row>
    <row r="59" spans="1:3" s="1" customFormat="1" ht="15">
      <c r="A59" s="20"/>
      <c r="B59" s="21"/>
      <c r="C59" s="22"/>
    </row>
    <row r="60" spans="1:3" ht="15" customHeight="1">
      <c r="A60" s="10" t="s">
        <v>40</v>
      </c>
      <c r="B60" s="11">
        <v>336110</v>
      </c>
      <c r="C60" s="12">
        <f>SUM(C61:C65)</f>
        <v>29500</v>
      </c>
    </row>
    <row r="61" spans="1:3" ht="15" customHeight="1">
      <c r="A61" s="15" t="s">
        <v>53</v>
      </c>
      <c r="B61" s="11"/>
      <c r="C61" s="16">
        <v>21120</v>
      </c>
    </row>
    <row r="62" spans="1:3" ht="15" customHeight="1">
      <c r="A62" s="15" t="s">
        <v>54</v>
      </c>
      <c r="B62" s="11"/>
      <c r="C62" s="16">
        <v>2280</v>
      </c>
    </row>
    <row r="63" spans="1:3" ht="15" customHeight="1">
      <c r="A63" s="15" t="s">
        <v>55</v>
      </c>
      <c r="B63" s="11"/>
      <c r="C63" s="16">
        <v>1400</v>
      </c>
    </row>
    <row r="64" spans="1:3" ht="15" customHeight="1">
      <c r="A64" s="15" t="s">
        <v>98</v>
      </c>
      <c r="B64" s="11"/>
      <c r="C64" s="16">
        <v>3500</v>
      </c>
    </row>
    <row r="65" spans="1:3" ht="15" customHeight="1">
      <c r="A65" s="15" t="s">
        <v>56</v>
      </c>
      <c r="B65" s="11"/>
      <c r="C65" s="16">
        <v>1200</v>
      </c>
    </row>
    <row r="66" spans="1:3" ht="15" customHeight="1">
      <c r="A66" s="10" t="s">
        <v>41</v>
      </c>
      <c r="B66" s="11">
        <v>337110</v>
      </c>
      <c r="C66" s="12">
        <f>SUM(C67:C70)</f>
        <v>28200</v>
      </c>
    </row>
    <row r="67" spans="1:3" ht="15" customHeight="1">
      <c r="A67" s="15" t="s">
        <v>42</v>
      </c>
      <c r="B67" s="11"/>
      <c r="C67" s="16">
        <v>19500</v>
      </c>
    </row>
    <row r="68" spans="1:3" ht="15" customHeight="1">
      <c r="A68" s="15" t="s">
        <v>43</v>
      </c>
      <c r="B68" s="11"/>
      <c r="C68" s="16">
        <v>2100</v>
      </c>
    </row>
    <row r="69" spans="1:3" ht="15" customHeight="1">
      <c r="A69" s="15" t="s">
        <v>44</v>
      </c>
      <c r="B69" s="11"/>
      <c r="C69" s="16">
        <v>300</v>
      </c>
    </row>
    <row r="70" spans="1:3" ht="15" customHeight="1">
      <c r="A70" s="15" t="s">
        <v>45</v>
      </c>
      <c r="B70" s="11"/>
      <c r="C70" s="16">
        <v>6300</v>
      </c>
    </row>
    <row r="71" spans="1:3" ht="15" customHeight="1">
      <c r="A71" s="10" t="s">
        <v>46</v>
      </c>
      <c r="B71" s="11">
        <v>338110</v>
      </c>
      <c r="C71" s="12">
        <f>SUM(C72:C73)</f>
        <v>36600</v>
      </c>
    </row>
    <row r="72" spans="1:3" ht="15" customHeight="1">
      <c r="A72" s="15" t="s">
        <v>57</v>
      </c>
      <c r="B72" s="11"/>
      <c r="C72" s="16">
        <v>24000</v>
      </c>
    </row>
    <row r="73" spans="1:3" ht="15" customHeight="1">
      <c r="A73" s="15" t="s">
        <v>58</v>
      </c>
      <c r="B73" s="11"/>
      <c r="C73" s="16">
        <v>12600</v>
      </c>
    </row>
    <row r="74" spans="1:3" ht="15" customHeight="1">
      <c r="A74" s="31" t="s">
        <v>59</v>
      </c>
      <c r="B74" s="32">
        <v>339110</v>
      </c>
      <c r="C74" s="32">
        <f>SUM(C75+C76+C77+C78)</f>
        <v>26500</v>
      </c>
    </row>
    <row r="75" spans="1:3" ht="15" customHeight="1">
      <c r="A75" s="33" t="s">
        <v>60</v>
      </c>
      <c r="B75" s="32"/>
      <c r="C75" s="34">
        <v>8000</v>
      </c>
    </row>
    <row r="76" spans="1:3" ht="15" customHeight="1">
      <c r="A76" s="33" t="s">
        <v>61</v>
      </c>
      <c r="B76" s="32"/>
      <c r="C76" s="34">
        <v>7000</v>
      </c>
    </row>
    <row r="77" spans="1:3" ht="15" customHeight="1">
      <c r="A77" s="33" t="s">
        <v>81</v>
      </c>
      <c r="B77" s="33"/>
      <c r="C77" s="34">
        <v>6000</v>
      </c>
    </row>
    <row r="78" spans="1:3" ht="15" customHeight="1">
      <c r="A78" s="33" t="s">
        <v>62</v>
      </c>
      <c r="B78" s="33"/>
      <c r="C78" s="34">
        <v>5500</v>
      </c>
    </row>
    <row r="93" spans="1:3" s="29" customFormat="1" ht="15.75">
      <c r="A93" s="45" t="s">
        <v>80</v>
      </c>
      <c r="B93" s="45"/>
      <c r="C93" s="45"/>
    </row>
    <row r="94" spans="1:3" s="29" customFormat="1" ht="15.75">
      <c r="A94" s="28"/>
      <c r="B94" s="28"/>
      <c r="C94" s="23"/>
    </row>
    <row r="95" spans="1:3" s="29" customFormat="1" ht="15.75">
      <c r="A95" s="45" t="s">
        <v>68</v>
      </c>
      <c r="B95" s="45"/>
      <c r="C95" s="45"/>
    </row>
    <row r="110" spans="1:3" s="4" customFormat="1" ht="13.5">
      <c r="A110" s="30" t="s">
        <v>70</v>
      </c>
      <c r="C110" s="3"/>
    </row>
  </sheetData>
  <sheetProtection/>
  <mergeCells count="4">
    <mergeCell ref="A3:C3"/>
    <mergeCell ref="A5:B5"/>
    <mergeCell ref="A93:C93"/>
    <mergeCell ref="A95:C95"/>
  </mergeCells>
  <printOptions/>
  <pageMargins left="0.75" right="0.2" top="0.22" bottom="0.2" header="0.2" footer="0.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C112"/>
  <sheetViews>
    <sheetView zoomScalePageLayoutView="0" workbookViewId="0" topLeftCell="A1">
      <selection activeCell="A66" sqref="A66"/>
    </sheetView>
  </sheetViews>
  <sheetFormatPr defaultColWidth="9.140625" defaultRowHeight="12.75"/>
  <cols>
    <col min="1" max="1" width="51.421875" style="4" customWidth="1"/>
    <col min="2" max="2" width="24.140625" style="4" customWidth="1"/>
    <col min="3" max="3" width="16.140625" style="3" customWidth="1"/>
  </cols>
  <sheetData>
    <row r="3" spans="1:3" ht="19.5" customHeight="1">
      <c r="A3" s="44" t="s">
        <v>101</v>
      </c>
      <c r="B3" s="44"/>
      <c r="C3" s="44"/>
    </row>
    <row r="4" spans="1:3" ht="14.25" customHeight="1">
      <c r="A4" s="25"/>
      <c r="B4" s="25"/>
      <c r="C4" s="25"/>
    </row>
    <row r="5" spans="1:3" ht="14.25" customHeight="1">
      <c r="A5" s="44" t="s">
        <v>4</v>
      </c>
      <c r="B5" s="44"/>
      <c r="C5" s="25">
        <f>SUM(C7:C12)</f>
        <v>7217110</v>
      </c>
    </row>
    <row r="6" spans="1:3" ht="14.25" customHeight="1">
      <c r="A6" s="24"/>
      <c r="B6" s="24"/>
      <c r="C6" s="23"/>
    </row>
    <row r="7" spans="1:3" ht="14.25" customHeight="1">
      <c r="A7" s="27" t="s">
        <v>99</v>
      </c>
      <c r="B7" s="28" t="s">
        <v>5</v>
      </c>
      <c r="C7" s="23">
        <f>SUM(C18+C19+C20+C21)</f>
        <v>3734300</v>
      </c>
    </row>
    <row r="8" spans="1:3" ht="14.25" customHeight="1">
      <c r="A8" s="27" t="s">
        <v>87</v>
      </c>
      <c r="B8" s="28" t="s">
        <v>6</v>
      </c>
      <c r="C8" s="23">
        <f>SUM(C22+C23+C24+C25)</f>
        <v>910010</v>
      </c>
    </row>
    <row r="9" spans="1:3" ht="14.25" customHeight="1">
      <c r="A9" s="27" t="s">
        <v>100</v>
      </c>
      <c r="B9" s="28" t="s">
        <v>52</v>
      </c>
      <c r="C9" s="23">
        <f>SUM(C50)</f>
        <v>1668900</v>
      </c>
    </row>
    <row r="10" spans="1:3" ht="14.25" customHeight="1">
      <c r="A10" s="28"/>
      <c r="B10" s="28" t="s">
        <v>63</v>
      </c>
      <c r="C10" s="23">
        <f>SUM(C28+C45)</f>
        <v>484200</v>
      </c>
    </row>
    <row r="11" spans="1:3" ht="14.25" customHeight="1">
      <c r="A11" s="28"/>
      <c r="B11" s="28" t="s">
        <v>7</v>
      </c>
      <c r="C11" s="23">
        <f>SUM(C40+C46+C48+C52+C53+C62+C68+C73+C76)</f>
        <v>406830</v>
      </c>
    </row>
    <row r="12" spans="1:3" ht="12.75" customHeight="1">
      <c r="A12" s="28"/>
      <c r="B12" s="28" t="s">
        <v>64</v>
      </c>
      <c r="C12" s="23">
        <f>SUM(C41+C26+C27)</f>
        <v>12870</v>
      </c>
    </row>
    <row r="13" ht="12.75" customHeight="1"/>
    <row r="14" ht="12.75" customHeight="1">
      <c r="C14" s="25" t="s">
        <v>71</v>
      </c>
    </row>
    <row r="15" spans="1:3" ht="15">
      <c r="A15" s="5" t="s">
        <v>0</v>
      </c>
      <c r="B15" s="5" t="s">
        <v>1</v>
      </c>
      <c r="C15" s="22" t="s">
        <v>47</v>
      </c>
    </row>
    <row r="16" spans="1:3" ht="15">
      <c r="A16" s="6" t="s">
        <v>2</v>
      </c>
      <c r="B16" s="6"/>
      <c r="C16" s="26" t="s">
        <v>48</v>
      </c>
    </row>
    <row r="17" spans="1:3" ht="15" customHeight="1">
      <c r="A17" s="8" t="s">
        <v>8</v>
      </c>
      <c r="B17" s="9"/>
      <c r="C17" s="7"/>
    </row>
    <row r="18" spans="1:3" ht="15" customHeight="1">
      <c r="A18" s="10" t="s">
        <v>9</v>
      </c>
      <c r="B18" s="11">
        <v>211180</v>
      </c>
      <c r="C18" s="12">
        <v>2918000</v>
      </c>
    </row>
    <row r="19" spans="1:3" ht="15" customHeight="1">
      <c r="A19" s="13" t="s">
        <v>10</v>
      </c>
      <c r="B19" s="11">
        <v>212100</v>
      </c>
      <c r="C19" s="12">
        <v>671100</v>
      </c>
    </row>
    <row r="20" spans="1:3" ht="15" customHeight="1">
      <c r="A20" s="13" t="s">
        <v>11</v>
      </c>
      <c r="B20" s="11">
        <v>212210</v>
      </c>
      <c r="C20" s="12">
        <v>131300</v>
      </c>
    </row>
    <row r="21" spans="1:3" ht="15" customHeight="1">
      <c r="A21" s="13" t="s">
        <v>12</v>
      </c>
      <c r="B21" s="11">
        <v>273500</v>
      </c>
      <c r="C21" s="12">
        <v>13900</v>
      </c>
    </row>
    <row r="22" spans="1:3" ht="15" customHeight="1">
      <c r="A22" s="10" t="s">
        <v>13</v>
      </c>
      <c r="B22" s="11">
        <v>222110</v>
      </c>
      <c r="C22" s="12">
        <v>183900</v>
      </c>
    </row>
    <row r="23" spans="1:3" ht="15" customHeight="1">
      <c r="A23" s="10" t="s">
        <v>14</v>
      </c>
      <c r="B23" s="11">
        <v>222130</v>
      </c>
      <c r="C23" s="12">
        <v>497500</v>
      </c>
    </row>
    <row r="24" spans="1:3" ht="15" customHeight="1">
      <c r="A24" s="10" t="s">
        <v>15</v>
      </c>
      <c r="B24" s="11">
        <v>222140</v>
      </c>
      <c r="C24" s="12">
        <v>213400</v>
      </c>
    </row>
    <row r="25" spans="1:3" ht="15" customHeight="1">
      <c r="A25" s="14" t="s">
        <v>67</v>
      </c>
      <c r="B25" s="11">
        <v>222190</v>
      </c>
      <c r="C25" s="12">
        <v>15210</v>
      </c>
    </row>
    <row r="26" spans="1:3" ht="15" customHeight="1">
      <c r="A26" s="10" t="s">
        <v>16</v>
      </c>
      <c r="B26" s="11">
        <v>222210</v>
      </c>
      <c r="C26" s="12">
        <v>4940</v>
      </c>
    </row>
    <row r="27" spans="1:3" ht="15" customHeight="1">
      <c r="A27" s="10" t="s">
        <v>17</v>
      </c>
      <c r="B27" s="11">
        <v>222220</v>
      </c>
      <c r="C27" s="12">
        <v>2630</v>
      </c>
    </row>
    <row r="28" spans="1:3" ht="15" customHeight="1">
      <c r="A28" s="10" t="s">
        <v>18</v>
      </c>
      <c r="B28" s="11">
        <v>222500</v>
      </c>
      <c r="C28" s="12">
        <f>SUM(C29:C39)</f>
        <v>100400</v>
      </c>
    </row>
    <row r="29" spans="1:3" ht="15" customHeight="1">
      <c r="A29" s="15" t="s">
        <v>19</v>
      </c>
      <c r="B29" s="11"/>
      <c r="C29" s="16">
        <v>8000</v>
      </c>
    </row>
    <row r="30" spans="1:3" ht="15" customHeight="1">
      <c r="A30" s="15" t="s">
        <v>20</v>
      </c>
      <c r="B30" s="11"/>
      <c r="C30" s="16">
        <v>10000</v>
      </c>
    </row>
    <row r="31" spans="1:3" ht="15" customHeight="1">
      <c r="A31" s="15" t="s">
        <v>21</v>
      </c>
      <c r="B31" s="11"/>
      <c r="C31" s="16">
        <v>15000</v>
      </c>
    </row>
    <row r="32" spans="1:3" ht="15" customHeight="1">
      <c r="A32" s="15" t="s">
        <v>22</v>
      </c>
      <c r="B32" s="11"/>
      <c r="C32" s="16">
        <v>6000</v>
      </c>
    </row>
    <row r="33" spans="1:3" ht="15" customHeight="1">
      <c r="A33" s="15" t="s">
        <v>23</v>
      </c>
      <c r="B33" s="11"/>
      <c r="C33" s="16">
        <v>20000</v>
      </c>
    </row>
    <row r="34" spans="1:3" ht="15" customHeight="1">
      <c r="A34" s="15" t="s">
        <v>24</v>
      </c>
      <c r="B34" s="11"/>
      <c r="C34" s="16">
        <v>5000</v>
      </c>
    </row>
    <row r="35" spans="1:3" ht="15" customHeight="1">
      <c r="A35" s="15" t="s">
        <v>25</v>
      </c>
      <c r="B35" s="11"/>
      <c r="C35" s="16">
        <v>700</v>
      </c>
    </row>
    <row r="36" spans="1:3" ht="15" customHeight="1">
      <c r="A36" s="15" t="s">
        <v>26</v>
      </c>
      <c r="B36" s="11"/>
      <c r="C36" s="16">
        <v>15000</v>
      </c>
    </row>
    <row r="37" spans="1:3" ht="15" customHeight="1">
      <c r="A37" s="15" t="s">
        <v>27</v>
      </c>
      <c r="B37" s="11"/>
      <c r="C37" s="16">
        <v>1200</v>
      </c>
    </row>
    <row r="38" spans="1:3" ht="15" customHeight="1">
      <c r="A38" s="15" t="s">
        <v>28</v>
      </c>
      <c r="B38" s="11"/>
      <c r="C38" s="16">
        <v>4500</v>
      </c>
    </row>
    <row r="39" spans="1:3" ht="15" customHeight="1">
      <c r="A39" s="15" t="s">
        <v>94</v>
      </c>
      <c r="B39" s="11"/>
      <c r="C39" s="16">
        <v>15000</v>
      </c>
    </row>
    <row r="40" spans="1:3" ht="15" customHeight="1">
      <c r="A40" s="10" t="s">
        <v>29</v>
      </c>
      <c r="B40" s="11">
        <v>222980</v>
      </c>
      <c r="C40" s="12">
        <v>1130</v>
      </c>
    </row>
    <row r="41" spans="1:3" ht="15" customHeight="1">
      <c r="A41" s="10" t="s">
        <v>30</v>
      </c>
      <c r="B41" s="11">
        <v>222990</v>
      </c>
      <c r="C41" s="12">
        <f>SUM(C42:C44)</f>
        <v>5300</v>
      </c>
    </row>
    <row r="42" spans="1:3" ht="15" customHeight="1">
      <c r="A42" s="15" t="s">
        <v>31</v>
      </c>
      <c r="B42" s="11"/>
      <c r="C42" s="16">
        <v>1580</v>
      </c>
    </row>
    <row r="43" spans="1:3" ht="15" customHeight="1">
      <c r="A43" s="15" t="s">
        <v>32</v>
      </c>
      <c r="B43" s="11"/>
      <c r="C43" s="16">
        <v>520</v>
      </c>
    </row>
    <row r="44" spans="1:3" ht="15" customHeight="1">
      <c r="A44" s="15" t="s">
        <v>33</v>
      </c>
      <c r="B44" s="11"/>
      <c r="C44" s="16">
        <v>3200</v>
      </c>
    </row>
    <row r="45" spans="1:3" ht="15" customHeight="1">
      <c r="A45" s="10" t="s">
        <v>34</v>
      </c>
      <c r="B45" s="11">
        <v>311120</v>
      </c>
      <c r="C45" s="12">
        <v>383800</v>
      </c>
    </row>
    <row r="46" spans="1:3" ht="15" customHeight="1">
      <c r="A46" s="10" t="s">
        <v>35</v>
      </c>
      <c r="B46" s="11">
        <v>314110</v>
      </c>
      <c r="C46" s="12">
        <f>SUM(C47)</f>
        <v>83000</v>
      </c>
    </row>
    <row r="47" spans="1:3" ht="15" customHeight="1">
      <c r="A47" s="15" t="s">
        <v>50</v>
      </c>
      <c r="B47" s="11"/>
      <c r="C47" s="16">
        <v>83000</v>
      </c>
    </row>
    <row r="48" spans="1:3" ht="15" customHeight="1">
      <c r="A48" s="10" t="s">
        <v>36</v>
      </c>
      <c r="B48" s="11">
        <v>316110</v>
      </c>
      <c r="C48" s="12">
        <f>SUM(C49)</f>
        <v>87700</v>
      </c>
    </row>
    <row r="49" spans="1:3" ht="15" customHeight="1">
      <c r="A49" s="15" t="s">
        <v>51</v>
      </c>
      <c r="B49" s="11"/>
      <c r="C49" s="16">
        <v>87700</v>
      </c>
    </row>
    <row r="50" spans="1:3" s="1" customFormat="1" ht="15" customHeight="1">
      <c r="A50" s="10" t="s">
        <v>37</v>
      </c>
      <c r="B50" s="11">
        <v>333110</v>
      </c>
      <c r="C50" s="12">
        <f>SUM(C51)</f>
        <v>1668900</v>
      </c>
    </row>
    <row r="51" spans="1:3" s="1" customFormat="1" ht="15" customHeight="1">
      <c r="A51" s="15" t="s">
        <v>52</v>
      </c>
      <c r="B51" s="11"/>
      <c r="C51" s="16">
        <v>1668900</v>
      </c>
    </row>
    <row r="52" spans="1:3" s="1" customFormat="1" ht="15" customHeight="1">
      <c r="A52" s="10" t="s">
        <v>38</v>
      </c>
      <c r="B52" s="11">
        <v>334110</v>
      </c>
      <c r="C52" s="12">
        <v>3900</v>
      </c>
    </row>
    <row r="53" spans="1:3" s="1" customFormat="1" ht="15" customHeight="1">
      <c r="A53" s="10" t="s">
        <v>39</v>
      </c>
      <c r="B53" s="11">
        <v>335110</v>
      </c>
      <c r="C53" s="12">
        <v>15000</v>
      </c>
    </row>
    <row r="54" spans="1:3" s="2" customFormat="1" ht="15">
      <c r="A54" s="17"/>
      <c r="B54" s="18"/>
      <c r="C54" s="19"/>
    </row>
    <row r="55" spans="1:3" s="2" customFormat="1" ht="15">
      <c r="A55" s="17"/>
      <c r="B55" s="18"/>
      <c r="C55" s="19"/>
    </row>
    <row r="56" spans="1:3" s="2" customFormat="1" ht="15">
      <c r="A56" s="17"/>
      <c r="B56" s="18"/>
      <c r="C56" s="19"/>
    </row>
    <row r="57" spans="1:3" s="2" customFormat="1" ht="15">
      <c r="A57" s="17"/>
      <c r="B57" s="18"/>
      <c r="C57" s="19"/>
    </row>
    <row r="58" spans="1:3" s="2" customFormat="1" ht="15">
      <c r="A58" s="17"/>
      <c r="B58" s="18"/>
      <c r="C58" s="19"/>
    </row>
    <row r="59" spans="1:3" s="2" customFormat="1" ht="15">
      <c r="A59" s="17"/>
      <c r="B59" s="18"/>
      <c r="C59" s="19"/>
    </row>
    <row r="60" spans="1:3" s="2" customFormat="1" ht="15">
      <c r="A60" s="17"/>
      <c r="B60" s="18"/>
      <c r="C60" s="19"/>
    </row>
    <row r="61" spans="1:3" s="1" customFormat="1" ht="15">
      <c r="A61" s="20"/>
      <c r="B61" s="21"/>
      <c r="C61" s="22"/>
    </row>
    <row r="62" spans="1:3" ht="15" customHeight="1">
      <c r="A62" s="10" t="s">
        <v>40</v>
      </c>
      <c r="B62" s="11">
        <v>336110</v>
      </c>
      <c r="C62" s="12">
        <f>SUM(C63:C67)</f>
        <v>43400</v>
      </c>
    </row>
    <row r="63" spans="1:3" ht="15" customHeight="1">
      <c r="A63" s="15" t="s">
        <v>53</v>
      </c>
      <c r="B63" s="11"/>
      <c r="C63" s="16">
        <v>26900</v>
      </c>
    </row>
    <row r="64" spans="1:3" ht="15" customHeight="1">
      <c r="A64" s="15" t="s">
        <v>54</v>
      </c>
      <c r="B64" s="11"/>
      <c r="C64" s="16">
        <v>7600</v>
      </c>
    </row>
    <row r="65" spans="1:3" ht="15" customHeight="1">
      <c r="A65" s="15" t="s">
        <v>55</v>
      </c>
      <c r="B65" s="11"/>
      <c r="C65" s="16">
        <v>2400</v>
      </c>
    </row>
    <row r="66" spans="1:3" ht="15" customHeight="1">
      <c r="A66" s="15" t="s">
        <v>98</v>
      </c>
      <c r="B66" s="11"/>
      <c r="C66" s="16">
        <v>3500</v>
      </c>
    </row>
    <row r="67" spans="1:3" ht="15" customHeight="1">
      <c r="A67" s="15" t="s">
        <v>56</v>
      </c>
      <c r="B67" s="11"/>
      <c r="C67" s="16">
        <v>3000</v>
      </c>
    </row>
    <row r="68" spans="1:3" ht="15" customHeight="1">
      <c r="A68" s="10" t="s">
        <v>41</v>
      </c>
      <c r="B68" s="11">
        <v>337110</v>
      </c>
      <c r="C68" s="12">
        <f>SUM(C69:C72)</f>
        <v>52700</v>
      </c>
    </row>
    <row r="69" spans="1:3" ht="15" customHeight="1">
      <c r="A69" s="15" t="s">
        <v>42</v>
      </c>
      <c r="B69" s="11"/>
      <c r="C69" s="16">
        <v>39000</v>
      </c>
    </row>
    <row r="70" spans="1:3" ht="15" customHeight="1">
      <c r="A70" s="15" t="s">
        <v>43</v>
      </c>
      <c r="B70" s="11"/>
      <c r="C70" s="16">
        <v>2800</v>
      </c>
    </row>
    <row r="71" spans="1:3" ht="15" customHeight="1">
      <c r="A71" s="15" t="s">
        <v>44</v>
      </c>
      <c r="B71" s="11"/>
      <c r="C71" s="16">
        <v>400</v>
      </c>
    </row>
    <row r="72" spans="1:3" ht="15" customHeight="1">
      <c r="A72" s="15" t="s">
        <v>45</v>
      </c>
      <c r="B72" s="11"/>
      <c r="C72" s="16">
        <v>10500</v>
      </c>
    </row>
    <row r="73" spans="1:3" ht="15" customHeight="1">
      <c r="A73" s="10" t="s">
        <v>46</v>
      </c>
      <c r="B73" s="11">
        <v>338110</v>
      </c>
      <c r="C73" s="12">
        <f>SUM(C74:C75)</f>
        <v>72200</v>
      </c>
    </row>
    <row r="74" spans="1:3" ht="15" customHeight="1">
      <c r="A74" s="15" t="s">
        <v>57</v>
      </c>
      <c r="B74" s="11"/>
      <c r="C74" s="16">
        <v>60000</v>
      </c>
    </row>
    <row r="75" spans="1:3" ht="15" customHeight="1">
      <c r="A75" s="15" t="s">
        <v>58</v>
      </c>
      <c r="B75" s="11"/>
      <c r="C75" s="16">
        <v>12200</v>
      </c>
    </row>
    <row r="76" spans="1:3" ht="15" customHeight="1">
      <c r="A76" s="31" t="s">
        <v>59</v>
      </c>
      <c r="B76" s="32">
        <v>339110</v>
      </c>
      <c r="C76" s="32">
        <f>SUM(C77+C78+C79+C80)</f>
        <v>47800</v>
      </c>
    </row>
    <row r="77" spans="1:3" ht="15" customHeight="1">
      <c r="A77" s="33" t="s">
        <v>60</v>
      </c>
      <c r="B77" s="32"/>
      <c r="C77" s="34">
        <v>10000</v>
      </c>
    </row>
    <row r="78" spans="1:3" ht="15" customHeight="1">
      <c r="A78" s="33" t="s">
        <v>61</v>
      </c>
      <c r="B78" s="32"/>
      <c r="C78" s="34">
        <v>10000</v>
      </c>
    </row>
    <row r="79" spans="1:3" ht="15" customHeight="1">
      <c r="A79" s="33" t="s">
        <v>81</v>
      </c>
      <c r="B79" s="33"/>
      <c r="C79" s="34">
        <v>5600</v>
      </c>
    </row>
    <row r="80" spans="1:3" ht="15" customHeight="1">
      <c r="A80" s="33" t="s">
        <v>62</v>
      </c>
      <c r="B80" s="33"/>
      <c r="C80" s="34">
        <v>22200</v>
      </c>
    </row>
    <row r="95" spans="1:3" s="29" customFormat="1" ht="15.75">
      <c r="A95" s="45" t="s">
        <v>80</v>
      </c>
      <c r="B95" s="45"/>
      <c r="C95" s="45"/>
    </row>
    <row r="96" spans="1:3" s="29" customFormat="1" ht="15.75">
      <c r="A96" s="28"/>
      <c r="B96" s="28"/>
      <c r="C96" s="23"/>
    </row>
    <row r="97" spans="1:3" s="29" customFormat="1" ht="15.75">
      <c r="A97" s="45" t="s">
        <v>68</v>
      </c>
      <c r="B97" s="45"/>
      <c r="C97" s="45"/>
    </row>
    <row r="112" spans="1:3" s="4" customFormat="1" ht="13.5">
      <c r="A112" s="30" t="s">
        <v>70</v>
      </c>
      <c r="C112" s="3"/>
    </row>
  </sheetData>
  <sheetProtection/>
  <mergeCells count="4">
    <mergeCell ref="A3:C3"/>
    <mergeCell ref="A5:B5"/>
    <mergeCell ref="A95:C95"/>
    <mergeCell ref="A97:C97"/>
  </mergeCells>
  <printOptions/>
  <pageMargins left="0.75" right="0.2" top="0.22" bottom="0.2" header="0.2" footer="0.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C112"/>
  <sheetViews>
    <sheetView zoomScalePageLayoutView="0" workbookViewId="0" topLeftCell="A1">
      <selection activeCell="A66" sqref="A66"/>
    </sheetView>
  </sheetViews>
  <sheetFormatPr defaultColWidth="9.140625" defaultRowHeight="12.75"/>
  <cols>
    <col min="1" max="1" width="51.421875" style="4" customWidth="1"/>
    <col min="2" max="2" width="24.140625" style="4" customWidth="1"/>
    <col min="3" max="3" width="16.140625" style="3" customWidth="1"/>
  </cols>
  <sheetData>
    <row r="3" spans="1:3" ht="19.5" customHeight="1">
      <c r="A3" s="44" t="s">
        <v>102</v>
      </c>
      <c r="B3" s="44"/>
      <c r="C3" s="44"/>
    </row>
    <row r="4" spans="1:3" ht="14.25" customHeight="1">
      <c r="A4" s="25"/>
      <c r="B4" s="25"/>
      <c r="C4" s="25"/>
    </row>
    <row r="5" spans="1:3" ht="14.25" customHeight="1">
      <c r="A5" s="44" t="s">
        <v>4</v>
      </c>
      <c r="B5" s="44"/>
      <c r="C5" s="25">
        <f>SUM(C7:C12)</f>
        <v>7634010</v>
      </c>
    </row>
    <row r="6" spans="1:3" ht="14.25" customHeight="1">
      <c r="A6" s="24"/>
      <c r="B6" s="24"/>
      <c r="C6" s="23"/>
    </row>
    <row r="7" spans="1:3" ht="14.25" customHeight="1">
      <c r="A7" s="27" t="s">
        <v>103</v>
      </c>
      <c r="B7" s="28" t="s">
        <v>5</v>
      </c>
      <c r="C7" s="23">
        <f>SUM(C18+C19+C20+C21)</f>
        <v>3869100</v>
      </c>
    </row>
    <row r="8" spans="1:3" ht="14.25" customHeight="1">
      <c r="A8" s="27" t="s">
        <v>87</v>
      </c>
      <c r="B8" s="28" t="s">
        <v>6</v>
      </c>
      <c r="C8" s="23">
        <f>SUM(C22+C23+C24+C25)</f>
        <v>999710</v>
      </c>
    </row>
    <row r="9" spans="1:3" ht="14.25" customHeight="1">
      <c r="A9" s="27" t="s">
        <v>104</v>
      </c>
      <c r="B9" s="28" t="s">
        <v>52</v>
      </c>
      <c r="C9" s="23">
        <f>SUM(C50)</f>
        <v>1937700</v>
      </c>
    </row>
    <row r="10" spans="1:3" ht="14.25" customHeight="1">
      <c r="A10" s="28"/>
      <c r="B10" s="28" t="s">
        <v>63</v>
      </c>
      <c r="C10" s="23">
        <f>SUM(C28+C45)</f>
        <v>453900</v>
      </c>
    </row>
    <row r="11" spans="1:3" ht="14.25" customHeight="1">
      <c r="A11" s="28"/>
      <c r="B11" s="28" t="s">
        <v>7</v>
      </c>
      <c r="C11" s="23">
        <f>SUM(C40+C46+C48+C52+C53+C62+C68+C73+C76)</f>
        <v>362130</v>
      </c>
    </row>
    <row r="12" spans="1:3" ht="12.75" customHeight="1">
      <c r="A12" s="28"/>
      <c r="B12" s="28" t="s">
        <v>64</v>
      </c>
      <c r="C12" s="23">
        <f>SUM(C41+C26+C27)</f>
        <v>11470</v>
      </c>
    </row>
    <row r="13" ht="12.75" customHeight="1"/>
    <row r="14" ht="12.75" customHeight="1">
      <c r="C14" s="25" t="s">
        <v>71</v>
      </c>
    </row>
    <row r="15" spans="1:3" ht="15">
      <c r="A15" s="5" t="s">
        <v>0</v>
      </c>
      <c r="B15" s="5" t="s">
        <v>1</v>
      </c>
      <c r="C15" s="22" t="s">
        <v>47</v>
      </c>
    </row>
    <row r="16" spans="1:3" ht="15">
      <c r="A16" s="6" t="s">
        <v>2</v>
      </c>
      <c r="B16" s="6"/>
      <c r="C16" s="26" t="s">
        <v>48</v>
      </c>
    </row>
    <row r="17" spans="1:3" ht="15" customHeight="1">
      <c r="A17" s="8" t="s">
        <v>8</v>
      </c>
      <c r="B17" s="9"/>
      <c r="C17" s="7"/>
    </row>
    <row r="18" spans="1:3" ht="15" customHeight="1">
      <c r="A18" s="10" t="s">
        <v>9</v>
      </c>
      <c r="B18" s="11">
        <v>211180</v>
      </c>
      <c r="C18" s="12">
        <v>3023300</v>
      </c>
    </row>
    <row r="19" spans="1:3" ht="15" customHeight="1">
      <c r="A19" s="13" t="s">
        <v>10</v>
      </c>
      <c r="B19" s="11">
        <v>212100</v>
      </c>
      <c r="C19" s="12">
        <v>695300</v>
      </c>
    </row>
    <row r="20" spans="1:3" ht="15" customHeight="1">
      <c r="A20" s="13" t="s">
        <v>11</v>
      </c>
      <c r="B20" s="11">
        <v>212210</v>
      </c>
      <c r="C20" s="12">
        <v>136100</v>
      </c>
    </row>
    <row r="21" spans="1:3" ht="15" customHeight="1">
      <c r="A21" s="13" t="s">
        <v>12</v>
      </c>
      <c r="B21" s="11">
        <v>273500</v>
      </c>
      <c r="C21" s="12">
        <v>14400</v>
      </c>
    </row>
    <row r="22" spans="1:3" ht="15" customHeight="1">
      <c r="A22" s="10" t="s">
        <v>13</v>
      </c>
      <c r="B22" s="11">
        <v>222110</v>
      </c>
      <c r="C22" s="12">
        <v>217300</v>
      </c>
    </row>
    <row r="23" spans="1:3" ht="15" customHeight="1">
      <c r="A23" s="10" t="s">
        <v>14</v>
      </c>
      <c r="B23" s="11">
        <v>222130</v>
      </c>
      <c r="C23" s="12">
        <v>499300</v>
      </c>
    </row>
    <row r="24" spans="1:3" ht="15" customHeight="1">
      <c r="A24" s="10" t="s">
        <v>15</v>
      </c>
      <c r="B24" s="11">
        <v>222140</v>
      </c>
      <c r="C24" s="12">
        <v>267900</v>
      </c>
    </row>
    <row r="25" spans="1:3" ht="15" customHeight="1">
      <c r="A25" s="14" t="s">
        <v>67</v>
      </c>
      <c r="B25" s="11">
        <v>222190</v>
      </c>
      <c r="C25" s="12">
        <v>15210</v>
      </c>
    </row>
    <row r="26" spans="1:3" ht="15" customHeight="1">
      <c r="A26" s="10" t="s">
        <v>16</v>
      </c>
      <c r="B26" s="11">
        <v>222210</v>
      </c>
      <c r="C26" s="12">
        <v>4940</v>
      </c>
    </row>
    <row r="27" spans="1:3" ht="15" customHeight="1">
      <c r="A27" s="10" t="s">
        <v>17</v>
      </c>
      <c r="B27" s="11">
        <v>222220</v>
      </c>
      <c r="C27" s="12">
        <v>2630</v>
      </c>
    </row>
    <row r="28" spans="1:3" ht="15" customHeight="1">
      <c r="A28" s="10" t="s">
        <v>18</v>
      </c>
      <c r="B28" s="11">
        <v>222500</v>
      </c>
      <c r="C28" s="12">
        <f>SUM(C29:C39)</f>
        <v>100400</v>
      </c>
    </row>
    <row r="29" spans="1:3" ht="15" customHeight="1">
      <c r="A29" s="15" t="s">
        <v>19</v>
      </c>
      <c r="B29" s="11"/>
      <c r="C29" s="16">
        <v>8000</v>
      </c>
    </row>
    <row r="30" spans="1:3" ht="15" customHeight="1">
      <c r="A30" s="15" t="s">
        <v>20</v>
      </c>
      <c r="B30" s="11"/>
      <c r="C30" s="16">
        <v>10000</v>
      </c>
    </row>
    <row r="31" spans="1:3" ht="15" customHeight="1">
      <c r="A31" s="15" t="s">
        <v>21</v>
      </c>
      <c r="B31" s="11"/>
      <c r="C31" s="16">
        <v>15000</v>
      </c>
    </row>
    <row r="32" spans="1:3" ht="15" customHeight="1">
      <c r="A32" s="15" t="s">
        <v>22</v>
      </c>
      <c r="B32" s="11"/>
      <c r="C32" s="16">
        <v>6000</v>
      </c>
    </row>
    <row r="33" spans="1:3" ht="15" customHeight="1">
      <c r="A33" s="15" t="s">
        <v>23</v>
      </c>
      <c r="B33" s="11"/>
      <c r="C33" s="16">
        <v>20000</v>
      </c>
    </row>
    <row r="34" spans="1:3" ht="15" customHeight="1">
      <c r="A34" s="15" t="s">
        <v>24</v>
      </c>
      <c r="B34" s="11"/>
      <c r="C34" s="16">
        <v>5000</v>
      </c>
    </row>
    <row r="35" spans="1:3" ht="15" customHeight="1">
      <c r="A35" s="15" t="s">
        <v>25</v>
      </c>
      <c r="B35" s="11"/>
      <c r="C35" s="16">
        <v>700</v>
      </c>
    </row>
    <row r="36" spans="1:3" ht="15" customHeight="1">
      <c r="A36" s="15" t="s">
        <v>26</v>
      </c>
      <c r="B36" s="11"/>
      <c r="C36" s="16">
        <v>15000</v>
      </c>
    </row>
    <row r="37" spans="1:3" ht="15" customHeight="1">
      <c r="A37" s="15" t="s">
        <v>27</v>
      </c>
      <c r="B37" s="11"/>
      <c r="C37" s="16">
        <v>1200</v>
      </c>
    </row>
    <row r="38" spans="1:3" ht="15" customHeight="1">
      <c r="A38" s="15" t="s">
        <v>28</v>
      </c>
      <c r="B38" s="11"/>
      <c r="C38" s="16">
        <v>4500</v>
      </c>
    </row>
    <row r="39" spans="1:3" ht="15" customHeight="1">
      <c r="A39" s="15" t="s">
        <v>94</v>
      </c>
      <c r="B39" s="11"/>
      <c r="C39" s="16">
        <v>15000</v>
      </c>
    </row>
    <row r="40" spans="1:3" ht="15" customHeight="1">
      <c r="A40" s="10" t="s">
        <v>29</v>
      </c>
      <c r="B40" s="11">
        <v>222980</v>
      </c>
      <c r="C40" s="12">
        <v>1130</v>
      </c>
    </row>
    <row r="41" spans="1:3" ht="15" customHeight="1">
      <c r="A41" s="10" t="s">
        <v>30</v>
      </c>
      <c r="B41" s="11">
        <v>222990</v>
      </c>
      <c r="C41" s="12">
        <f>SUM(C42:C44)</f>
        <v>3900</v>
      </c>
    </row>
    <row r="42" spans="1:3" ht="15" customHeight="1">
      <c r="A42" s="15" t="s">
        <v>31</v>
      </c>
      <c r="B42" s="11"/>
      <c r="C42" s="16">
        <v>380</v>
      </c>
    </row>
    <row r="43" spans="1:3" ht="15" customHeight="1">
      <c r="A43" s="15" t="s">
        <v>32</v>
      </c>
      <c r="B43" s="11"/>
      <c r="C43" s="16">
        <v>520</v>
      </c>
    </row>
    <row r="44" spans="1:3" ht="15" customHeight="1">
      <c r="A44" s="15" t="s">
        <v>33</v>
      </c>
      <c r="B44" s="11"/>
      <c r="C44" s="16">
        <v>3000</v>
      </c>
    </row>
    <row r="45" spans="1:3" ht="15" customHeight="1">
      <c r="A45" s="10" t="s">
        <v>34</v>
      </c>
      <c r="B45" s="11">
        <v>311120</v>
      </c>
      <c r="C45" s="12">
        <v>353500</v>
      </c>
    </row>
    <row r="46" spans="1:3" ht="15" customHeight="1">
      <c r="A46" s="10" t="s">
        <v>35</v>
      </c>
      <c r="B46" s="11">
        <v>314110</v>
      </c>
      <c r="C46" s="12">
        <f>SUM(C47)</f>
        <v>55200</v>
      </c>
    </row>
    <row r="47" spans="1:3" ht="15" customHeight="1">
      <c r="A47" s="15" t="s">
        <v>50</v>
      </c>
      <c r="B47" s="11"/>
      <c r="C47" s="16">
        <v>55200</v>
      </c>
    </row>
    <row r="48" spans="1:3" ht="15" customHeight="1">
      <c r="A48" s="10" t="s">
        <v>36</v>
      </c>
      <c r="B48" s="11">
        <v>316110</v>
      </c>
      <c r="C48" s="12">
        <f>SUM(C49)</f>
        <v>64600</v>
      </c>
    </row>
    <row r="49" spans="1:3" ht="15" customHeight="1">
      <c r="A49" s="15" t="s">
        <v>51</v>
      </c>
      <c r="B49" s="11"/>
      <c r="C49" s="16">
        <v>64600</v>
      </c>
    </row>
    <row r="50" spans="1:3" s="1" customFormat="1" ht="15" customHeight="1">
      <c r="A50" s="10" t="s">
        <v>37</v>
      </c>
      <c r="B50" s="11">
        <v>333110</v>
      </c>
      <c r="C50" s="12">
        <f>SUM(C51)</f>
        <v>1937700</v>
      </c>
    </row>
    <row r="51" spans="1:3" s="1" customFormat="1" ht="15" customHeight="1">
      <c r="A51" s="15" t="s">
        <v>52</v>
      </c>
      <c r="B51" s="11"/>
      <c r="C51" s="16">
        <v>1937700</v>
      </c>
    </row>
    <row r="52" spans="1:3" s="1" customFormat="1" ht="15" customHeight="1">
      <c r="A52" s="10" t="s">
        <v>38</v>
      </c>
      <c r="B52" s="11">
        <v>334110</v>
      </c>
      <c r="C52" s="12">
        <v>4500</v>
      </c>
    </row>
    <row r="53" spans="1:3" s="1" customFormat="1" ht="15" customHeight="1">
      <c r="A53" s="10" t="s">
        <v>39</v>
      </c>
      <c r="B53" s="11">
        <v>335110</v>
      </c>
      <c r="C53" s="12">
        <v>15000</v>
      </c>
    </row>
    <row r="54" spans="1:3" s="2" customFormat="1" ht="15">
      <c r="A54" s="17"/>
      <c r="B54" s="18"/>
      <c r="C54" s="19"/>
    </row>
    <row r="55" spans="1:3" s="2" customFormat="1" ht="15">
      <c r="A55" s="17"/>
      <c r="B55" s="18"/>
      <c r="C55" s="19"/>
    </row>
    <row r="56" spans="1:3" s="2" customFormat="1" ht="15">
      <c r="A56" s="17"/>
      <c r="B56" s="18"/>
      <c r="C56" s="19"/>
    </row>
    <row r="57" spans="1:3" s="2" customFormat="1" ht="15">
      <c r="A57" s="17"/>
      <c r="B57" s="18"/>
      <c r="C57" s="19"/>
    </row>
    <row r="58" spans="1:3" s="2" customFormat="1" ht="15">
      <c r="A58" s="17"/>
      <c r="B58" s="18"/>
      <c r="C58" s="19"/>
    </row>
    <row r="59" spans="1:3" s="2" customFormat="1" ht="15">
      <c r="A59" s="17"/>
      <c r="B59" s="18"/>
      <c r="C59" s="19"/>
    </row>
    <row r="60" spans="1:3" s="2" customFormat="1" ht="15">
      <c r="A60" s="17"/>
      <c r="B60" s="18"/>
      <c r="C60" s="19"/>
    </row>
    <row r="61" spans="1:3" s="1" customFormat="1" ht="15">
      <c r="A61" s="20"/>
      <c r="B61" s="21"/>
      <c r="C61" s="22"/>
    </row>
    <row r="62" spans="1:3" ht="15" customHeight="1">
      <c r="A62" s="10" t="s">
        <v>40</v>
      </c>
      <c r="B62" s="11">
        <v>336110</v>
      </c>
      <c r="C62" s="12">
        <f>SUM(C63:C67)</f>
        <v>44900</v>
      </c>
    </row>
    <row r="63" spans="1:3" ht="15" customHeight="1">
      <c r="A63" s="15" t="s">
        <v>53</v>
      </c>
      <c r="B63" s="11"/>
      <c r="C63" s="16">
        <v>27260</v>
      </c>
    </row>
    <row r="64" spans="1:3" ht="15" customHeight="1">
      <c r="A64" s="15" t="s">
        <v>54</v>
      </c>
      <c r="B64" s="11"/>
      <c r="C64" s="16">
        <v>8740</v>
      </c>
    </row>
    <row r="65" spans="1:3" ht="15" customHeight="1">
      <c r="A65" s="15" t="s">
        <v>55</v>
      </c>
      <c r="B65" s="11"/>
      <c r="C65" s="16">
        <v>2400</v>
      </c>
    </row>
    <row r="66" spans="1:3" ht="15" customHeight="1">
      <c r="A66" s="15" t="s">
        <v>98</v>
      </c>
      <c r="B66" s="11"/>
      <c r="C66" s="16">
        <v>3500</v>
      </c>
    </row>
    <row r="67" spans="1:3" ht="15" customHeight="1">
      <c r="A67" s="15" t="s">
        <v>56</v>
      </c>
      <c r="B67" s="11"/>
      <c r="C67" s="16">
        <v>3000</v>
      </c>
    </row>
    <row r="68" spans="1:3" ht="15" customHeight="1">
      <c r="A68" s="10" t="s">
        <v>41</v>
      </c>
      <c r="B68" s="11">
        <v>337110</v>
      </c>
      <c r="C68" s="12">
        <f>SUM(C69:C72)</f>
        <v>51400</v>
      </c>
    </row>
    <row r="69" spans="1:3" ht="15" customHeight="1">
      <c r="A69" s="15" t="s">
        <v>42</v>
      </c>
      <c r="B69" s="11"/>
      <c r="C69" s="16">
        <v>39000</v>
      </c>
    </row>
    <row r="70" spans="1:3" ht="15" customHeight="1">
      <c r="A70" s="15" t="s">
        <v>43</v>
      </c>
      <c r="B70" s="11"/>
      <c r="C70" s="16">
        <v>1800</v>
      </c>
    </row>
    <row r="71" spans="1:3" ht="15" customHeight="1">
      <c r="A71" s="15" t="s">
        <v>44</v>
      </c>
      <c r="B71" s="11"/>
      <c r="C71" s="16">
        <v>100</v>
      </c>
    </row>
    <row r="72" spans="1:3" ht="15" customHeight="1">
      <c r="A72" s="15" t="s">
        <v>45</v>
      </c>
      <c r="B72" s="11"/>
      <c r="C72" s="16">
        <v>10500</v>
      </c>
    </row>
    <row r="73" spans="1:3" ht="15" customHeight="1">
      <c r="A73" s="10" t="s">
        <v>46</v>
      </c>
      <c r="B73" s="11">
        <v>338110</v>
      </c>
      <c r="C73" s="12">
        <f>SUM(C74:C75)</f>
        <v>78600</v>
      </c>
    </row>
    <row r="74" spans="1:3" ht="15" customHeight="1">
      <c r="A74" s="15" t="s">
        <v>57</v>
      </c>
      <c r="B74" s="11"/>
      <c r="C74" s="16">
        <v>66000</v>
      </c>
    </row>
    <row r="75" spans="1:3" ht="15" customHeight="1">
      <c r="A75" s="15" t="s">
        <v>58</v>
      </c>
      <c r="B75" s="11"/>
      <c r="C75" s="16">
        <v>12600</v>
      </c>
    </row>
    <row r="76" spans="1:3" ht="15" customHeight="1">
      <c r="A76" s="31" t="s">
        <v>59</v>
      </c>
      <c r="B76" s="32">
        <v>339110</v>
      </c>
      <c r="C76" s="32">
        <f>SUM(C77+C78+C79+C80)</f>
        <v>46800</v>
      </c>
    </row>
    <row r="77" spans="1:3" ht="15" customHeight="1">
      <c r="A77" s="33" t="s">
        <v>60</v>
      </c>
      <c r="B77" s="32"/>
      <c r="C77" s="34">
        <v>10000</v>
      </c>
    </row>
    <row r="78" spans="1:3" ht="15" customHeight="1">
      <c r="A78" s="33" t="s">
        <v>61</v>
      </c>
      <c r="B78" s="32"/>
      <c r="C78" s="34">
        <v>10000</v>
      </c>
    </row>
    <row r="79" spans="1:3" ht="15" customHeight="1">
      <c r="A79" s="33" t="s">
        <v>81</v>
      </c>
      <c r="B79" s="33"/>
      <c r="C79" s="34">
        <v>7200</v>
      </c>
    </row>
    <row r="80" spans="1:3" ht="15" customHeight="1">
      <c r="A80" s="33" t="s">
        <v>62</v>
      </c>
      <c r="B80" s="33"/>
      <c r="C80" s="34">
        <v>19600</v>
      </c>
    </row>
    <row r="95" spans="1:3" s="29" customFormat="1" ht="15.75">
      <c r="A95" s="45" t="s">
        <v>80</v>
      </c>
      <c r="B95" s="45"/>
      <c r="C95" s="45"/>
    </row>
    <row r="96" spans="1:3" s="29" customFormat="1" ht="15.75">
      <c r="A96" s="28"/>
      <c r="B96" s="28"/>
      <c r="C96" s="23"/>
    </row>
    <row r="97" spans="1:3" s="29" customFormat="1" ht="15.75">
      <c r="A97" s="45" t="s">
        <v>68</v>
      </c>
      <c r="B97" s="45"/>
      <c r="C97" s="45"/>
    </row>
    <row r="112" spans="1:3" s="4" customFormat="1" ht="13.5">
      <c r="A112" s="30" t="s">
        <v>70</v>
      </c>
      <c r="C112" s="3"/>
    </row>
  </sheetData>
  <sheetProtection/>
  <mergeCells count="4">
    <mergeCell ref="A3:C3"/>
    <mergeCell ref="A5:B5"/>
    <mergeCell ref="A95:C95"/>
    <mergeCell ref="A97:C97"/>
  </mergeCells>
  <printOptions/>
  <pageMargins left="0.75" right="0.2" top="0.22" bottom="0.2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</cp:lastModifiedBy>
  <cp:lastPrinted>2018-01-15T11:11:04Z</cp:lastPrinted>
  <dcterms:created xsi:type="dcterms:W3CDTF">1996-10-08T23:32:33Z</dcterms:created>
  <dcterms:modified xsi:type="dcterms:W3CDTF">2018-01-16T10:53:49Z</dcterms:modified>
  <cp:category/>
  <cp:version/>
  <cp:contentType/>
  <cp:contentStatus/>
</cp:coreProperties>
</file>