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10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<sst xmlns="http://schemas.openxmlformats.org/spreadsheetml/2006/main" count="83" uniqueCount="59">
  <si>
    <t>Nr.</t>
  </si>
  <si>
    <t>TOTAL 0911.00199</t>
  </si>
  <si>
    <t>TOTAL 0912.00200</t>
  </si>
  <si>
    <t>TOTAL 0921.00201</t>
  </si>
  <si>
    <t>TOTAL 0922.00203</t>
  </si>
  <si>
    <t>TOTAL 0950</t>
  </si>
  <si>
    <t>TOTAL 0960</t>
  </si>
  <si>
    <t>ANEXA</t>
  </si>
  <si>
    <t>Denumirea instituția</t>
  </si>
  <si>
    <t>Sapun Lichid-           5,50 lei</t>
  </si>
  <si>
    <t>Solutie gel vesela-10,89 lei</t>
  </si>
  <si>
    <t>Praf de spalat-automat pu copii    23,72lei</t>
  </si>
  <si>
    <t>Praf de spalat-manual pu copii    14,85lei</t>
  </si>
  <si>
    <t xml:space="preserve">Solutie antibacteriana de curatat toaleta         10,87 lei </t>
  </si>
  <si>
    <t>Pungi de gunoi-  10,49 lei</t>
  </si>
  <si>
    <t>Lavete-29 lei</t>
  </si>
  <si>
    <t>Radital-Lux SRL</t>
  </si>
  <si>
    <t>litr.</t>
  </si>
  <si>
    <t>suma</t>
  </si>
  <si>
    <t>kg</t>
  </si>
  <si>
    <t>Rulon</t>
  </si>
  <si>
    <t>Rulon(20 buc)</t>
  </si>
  <si>
    <t>Contr.Nr.42 din 26.05.2020</t>
  </si>
  <si>
    <t xml:space="preserve">Grădiniţa nr.30        </t>
  </si>
  <si>
    <t xml:space="preserve">Grădiniţa nr.32                       </t>
  </si>
  <si>
    <t xml:space="preserve">Grădiniţa nr.67            </t>
  </si>
  <si>
    <t xml:space="preserve">Grădiniţa nr.128        </t>
  </si>
  <si>
    <t xml:space="preserve">Grădiniţa nr.130        </t>
  </si>
  <si>
    <t xml:space="preserve">Grădiniţa nr.135         </t>
  </si>
  <si>
    <t xml:space="preserve">Grădiniţa nr.138       </t>
  </si>
  <si>
    <t xml:space="preserve">Grădiniţa nr.149         </t>
  </si>
  <si>
    <t xml:space="preserve">Grădiniţa nr.177         </t>
  </si>
  <si>
    <t xml:space="preserve">Grădiniţa nr.179         </t>
  </si>
  <si>
    <t xml:space="preserve">Grădiniţa nr.184         </t>
  </si>
  <si>
    <t xml:space="preserve">Grădiniţa nr.188        </t>
  </si>
  <si>
    <t xml:space="preserve">Grădiniţa nr.197        </t>
  </si>
  <si>
    <t xml:space="preserve">Grădiniţa nr.211        </t>
  </si>
  <si>
    <t xml:space="preserve">Grădiniţa nr.212         </t>
  </si>
  <si>
    <t xml:space="preserve">Grădiniţa nr.225        </t>
  </si>
  <si>
    <t xml:space="preserve">Şcoala primară nr.82    </t>
  </si>
  <si>
    <t xml:space="preserve">Şcoala primară nr.83    </t>
  </si>
  <si>
    <t xml:space="preserve">Şcoala primară nr.95  </t>
  </si>
  <si>
    <t xml:space="preserve">Gimnazia nr.35       </t>
  </si>
  <si>
    <t xml:space="preserve">Liceul "Dacia"           </t>
  </si>
  <si>
    <t xml:space="preserve">Liceul "P.Zadnipru"  </t>
  </si>
  <si>
    <t>Casa de creaţie 00209</t>
  </si>
  <si>
    <t>În total:2019</t>
  </si>
  <si>
    <t>Gradinita nr.155</t>
  </si>
  <si>
    <t>Sapun Lichid-           5,50 lei           LIVRAT</t>
  </si>
  <si>
    <t>Solutie gel vesela-10,89 lei     LIVRAT</t>
  </si>
  <si>
    <t>Praf de spalat-automat pu copii     23,72lei        LIVRAT</t>
  </si>
  <si>
    <t>Praf de spalat-manual pu copii    14,85lei           LIVRAT</t>
  </si>
  <si>
    <t>Solutie antibacteriana de curatat toaleta         10,87 lei          LIVRAT</t>
  </si>
  <si>
    <t>Pungi de gunoi-  10,49 lei          LIVRAT</t>
  </si>
  <si>
    <t>TOTAL</t>
  </si>
  <si>
    <t>Lavete-29 lei LIVRAT</t>
  </si>
  <si>
    <t>336110 Procurarea materiale de uz gospodaresc si rechizitelor de birou</t>
  </si>
  <si>
    <r>
      <t>Grădiniţa nr.161</t>
    </r>
    <r>
      <rPr>
        <b/>
        <sz val="12"/>
        <color indexed="10"/>
        <rFont val="Times New Roman"/>
        <family val="1"/>
      </rPr>
      <t xml:space="preserve">       </t>
    </r>
    <r>
      <rPr>
        <b/>
        <sz val="12"/>
        <color indexed="8"/>
        <rFont val="Times New Roman"/>
        <family val="1"/>
      </rPr>
      <t xml:space="preserve"> </t>
    </r>
  </si>
  <si>
    <r>
      <t>Contab.centralizată 00060</t>
    </r>
    <r>
      <rPr>
        <b/>
        <sz val="12"/>
        <color indexed="10"/>
        <rFont val="Times New Roman"/>
        <family val="2"/>
      </rPr>
      <t xml:space="preserve">     </t>
    </r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</si>
</sst>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0000"/>
    <numFmt numFmtId="165" formatCode="0.00;[Red]0.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2"/>
      <color indexed="8"/>
      <name val="Times New Roman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6" fillId="0" borderId="0" xfId="53" applyFont="1">
      <alignment/>
      <protection/>
    </xf>
    <xf numFmtId="2" fontId="6" fillId="0" borderId="0" xfId="53" applyNumberFormat="1" applyFont="1">
      <alignment/>
      <protection/>
    </xf>
    <xf numFmtId="0" fontId="6" fillId="0" borderId="0" xfId="53">
      <alignment/>
      <protection/>
    </xf>
    <xf numFmtId="2" fontId="22" fillId="0" borderId="0" xfId="53" applyNumberFormat="1" applyFont="1">
      <alignment/>
      <protection/>
    </xf>
    <xf numFmtId="2" fontId="6" fillId="0" borderId="0" xfId="53" applyNumberFormat="1" applyFont="1" applyBorder="1">
      <alignment/>
      <protection/>
    </xf>
    <xf numFmtId="0" fontId="22" fillId="0" borderId="0" xfId="53" applyFont="1" applyBorder="1">
      <alignment/>
      <protection/>
    </xf>
    <xf numFmtId="0" fontId="21" fillId="0" borderId="0" xfId="53" applyFont="1">
      <alignment/>
      <protection/>
    </xf>
    <xf numFmtId="2" fontId="20" fillId="0" borderId="0" xfId="52" applyNumberFormat="1" applyFont="1" applyAlignment="1">
      <alignment horizontal="center"/>
      <protection/>
    </xf>
    <xf numFmtId="2" fontId="23" fillId="0" borderId="0" xfId="53" applyNumberFormat="1" applyFont="1">
      <alignment/>
      <protection/>
    </xf>
    <xf numFmtId="0" fontId="23" fillId="0" borderId="0" xfId="53" applyFont="1">
      <alignment/>
      <protection/>
    </xf>
    <xf numFmtId="2" fontId="20" fillId="0" borderId="0" xfId="52" applyNumberFormat="1" applyFont="1" applyAlignment="1">
      <alignment horizontal="center"/>
      <protection/>
    </xf>
    <xf numFmtId="0" fontId="23" fillId="0" borderId="0" xfId="53" applyFont="1">
      <alignment/>
      <protection/>
    </xf>
    <xf numFmtId="2" fontId="21" fillId="0" borderId="0" xfId="53" applyNumberFormat="1" applyFont="1">
      <alignment/>
      <protection/>
    </xf>
    <xf numFmtId="0" fontId="24" fillId="0" borderId="10" xfId="52" applyFont="1" applyBorder="1" applyAlignment="1">
      <alignment vertical="center" wrapText="1"/>
      <protection/>
    </xf>
    <xf numFmtId="0" fontId="24" fillId="0" borderId="11" xfId="52" applyFont="1" applyBorder="1" applyAlignment="1">
      <alignment horizontal="center" vertical="center" wrapText="1"/>
      <protection/>
    </xf>
    <xf numFmtId="0" fontId="23" fillId="0" borderId="11" xfId="53" applyFont="1" applyBorder="1" applyAlignment="1">
      <alignment horizontal="center" vertical="center" wrapText="1"/>
      <protection/>
    </xf>
    <xf numFmtId="0" fontId="21" fillId="0" borderId="11" xfId="53" applyFont="1" applyBorder="1" applyAlignment="1">
      <alignment horizontal="center" vertical="center" wrapText="1"/>
      <protection/>
    </xf>
    <xf numFmtId="2" fontId="23" fillId="0" borderId="11" xfId="53" applyNumberFormat="1" applyFont="1" applyBorder="1" applyAlignment="1">
      <alignment horizontal="center" vertical="center" wrapText="1"/>
      <protection/>
    </xf>
    <xf numFmtId="2" fontId="23" fillId="0" borderId="12" xfId="53" applyNumberFormat="1" applyFont="1" applyBorder="1" applyAlignment="1">
      <alignment horizontal="center" vertical="center" wrapText="1"/>
      <protection/>
    </xf>
    <xf numFmtId="0" fontId="24" fillId="0" borderId="13" xfId="52" applyFont="1" applyBorder="1" applyAlignment="1">
      <alignment horizontal="center" vertical="center" wrapText="1"/>
      <protection/>
    </xf>
    <xf numFmtId="0" fontId="21" fillId="0" borderId="13" xfId="53" applyFont="1" applyBorder="1">
      <alignment/>
      <protection/>
    </xf>
    <xf numFmtId="2" fontId="21" fillId="0" borderId="13" xfId="53" applyNumberFormat="1" applyFont="1" applyBorder="1">
      <alignment/>
      <protection/>
    </xf>
    <xf numFmtId="0" fontId="23" fillId="0" borderId="14" xfId="52" applyFont="1" applyFill="1" applyBorder="1" applyAlignment="1">
      <alignment horizontal="left" vertical="center" wrapText="1"/>
      <protection/>
    </xf>
    <xf numFmtId="0" fontId="21" fillId="0" borderId="14" xfId="53" applyFont="1" applyBorder="1">
      <alignment/>
      <protection/>
    </xf>
    <xf numFmtId="2" fontId="21" fillId="0" borderId="14" xfId="53" applyNumberFormat="1" applyFont="1" applyBorder="1">
      <alignment/>
      <protection/>
    </xf>
    <xf numFmtId="0" fontId="21" fillId="0" borderId="14" xfId="53" applyFont="1" applyBorder="1">
      <alignment/>
      <protection/>
    </xf>
    <xf numFmtId="0" fontId="24" fillId="0" borderId="14" xfId="52" applyFont="1" applyFill="1" applyBorder="1" applyAlignment="1">
      <alignment horizontal="left" vertical="center" wrapText="1"/>
      <protection/>
    </xf>
    <xf numFmtId="0" fontId="23" fillId="24" borderId="14" xfId="52" applyFont="1" applyFill="1" applyBorder="1" applyAlignment="1">
      <alignment horizontal="left" vertical="center" wrapText="1"/>
      <protection/>
    </xf>
    <xf numFmtId="0" fontId="21" fillId="24" borderId="14" xfId="53" applyFont="1" applyFill="1" applyBorder="1">
      <alignment/>
      <protection/>
    </xf>
    <xf numFmtId="2" fontId="21" fillId="24" borderId="14" xfId="53" applyNumberFormat="1" applyFont="1" applyFill="1" applyBorder="1">
      <alignment/>
      <protection/>
    </xf>
    <xf numFmtId="0" fontId="21" fillId="0" borderId="15" xfId="53" applyFont="1" applyBorder="1">
      <alignment/>
      <protection/>
    </xf>
    <xf numFmtId="2" fontId="24" fillId="25" borderId="16" xfId="52" applyNumberFormat="1" applyFont="1" applyFill="1" applyBorder="1" applyAlignment="1">
      <alignment horizontal="left" vertical="center" wrapText="1"/>
      <protection/>
    </xf>
    <xf numFmtId="0" fontId="23" fillId="24" borderId="17" xfId="52" applyFont="1" applyFill="1" applyBorder="1" applyAlignment="1">
      <alignment horizontal="left" vertical="center" wrapText="1"/>
      <protection/>
    </xf>
    <xf numFmtId="0" fontId="21" fillId="24" borderId="18" xfId="53" applyFont="1" applyFill="1" applyBorder="1">
      <alignment/>
      <protection/>
    </xf>
    <xf numFmtId="2" fontId="21" fillId="24" borderId="17" xfId="53" applyNumberFormat="1" applyFont="1" applyFill="1" applyBorder="1">
      <alignment/>
      <protection/>
    </xf>
    <xf numFmtId="0" fontId="24" fillId="24" borderId="10" xfId="52" applyFont="1" applyFill="1" applyBorder="1" applyAlignment="1">
      <alignment/>
      <protection/>
    </xf>
    <xf numFmtId="0" fontId="23" fillId="24" borderId="11" xfId="52" applyFont="1" applyFill="1" applyBorder="1" applyAlignment="1">
      <alignment horizontal="left" vertical="center" wrapText="1"/>
      <protection/>
    </xf>
    <xf numFmtId="0" fontId="21" fillId="24" borderId="19" xfId="53" applyFont="1" applyFill="1" applyBorder="1">
      <alignment/>
      <protection/>
    </xf>
    <xf numFmtId="0" fontId="26" fillId="0" borderId="0" xfId="52" applyFont="1" applyBorder="1" applyAlignment="1">
      <alignment/>
      <protection/>
    </xf>
    <xf numFmtId="0" fontId="26" fillId="0" borderId="0" xfId="52" applyFont="1" applyBorder="1">
      <alignment/>
      <protection/>
    </xf>
    <xf numFmtId="0" fontId="21" fillId="0" borderId="0" xfId="53" applyFont="1" applyBorder="1">
      <alignment/>
      <protection/>
    </xf>
    <xf numFmtId="2" fontId="21" fillId="0" borderId="0" xfId="53" applyNumberFormat="1" applyFont="1" applyBorder="1">
      <alignment/>
      <protection/>
    </xf>
    <xf numFmtId="2" fontId="23" fillId="24" borderId="14" xfId="53" applyNumberFormat="1" applyFont="1" applyFill="1" applyBorder="1">
      <alignment/>
      <protection/>
    </xf>
    <xf numFmtId="0" fontId="23" fillId="24" borderId="14" xfId="53" applyFont="1" applyFill="1" applyBorder="1">
      <alignment/>
      <protection/>
    </xf>
    <xf numFmtId="0" fontId="23" fillId="24" borderId="14" xfId="53" applyFont="1" applyFill="1" applyBorder="1">
      <alignment/>
      <protection/>
    </xf>
    <xf numFmtId="2" fontId="21" fillId="24" borderId="20" xfId="53" applyNumberFormat="1" applyFont="1" applyFill="1" applyBorder="1">
      <alignment/>
      <protection/>
    </xf>
    <xf numFmtId="2" fontId="22" fillId="24" borderId="21" xfId="53" applyNumberFormat="1" applyFont="1" applyFill="1" applyBorder="1">
      <alignment/>
      <protection/>
    </xf>
    <xf numFmtId="2" fontId="21" fillId="24" borderId="22" xfId="53" applyNumberFormat="1" applyFont="1" applyFill="1" applyBorder="1">
      <alignment/>
      <protection/>
    </xf>
    <xf numFmtId="0" fontId="21" fillId="24" borderId="22" xfId="53" applyFont="1" applyFill="1" applyBorder="1">
      <alignment/>
      <protection/>
    </xf>
    <xf numFmtId="0" fontId="21" fillId="24" borderId="22" xfId="53" applyFont="1" applyFill="1" applyBorder="1">
      <alignment/>
      <protection/>
    </xf>
    <xf numFmtId="2" fontId="23" fillId="24" borderId="10" xfId="53" applyNumberFormat="1" applyFont="1" applyFill="1" applyBorder="1">
      <alignment/>
      <protection/>
    </xf>
    <xf numFmtId="2" fontId="23" fillId="24" borderId="11" xfId="53" applyNumberFormat="1" applyFont="1" applyFill="1" applyBorder="1">
      <alignment/>
      <protection/>
    </xf>
    <xf numFmtId="0" fontId="23" fillId="24" borderId="11" xfId="53" applyFont="1" applyFill="1" applyBorder="1">
      <alignment/>
      <protection/>
    </xf>
    <xf numFmtId="0" fontId="23" fillId="24" borderId="11" xfId="53" applyFont="1" applyFill="1" applyBorder="1">
      <alignment/>
      <protection/>
    </xf>
    <xf numFmtId="2" fontId="23" fillId="24" borderId="12" xfId="53" applyNumberFormat="1" applyFont="1" applyFill="1" applyBorder="1">
      <alignment/>
      <protection/>
    </xf>
    <xf numFmtId="2" fontId="22" fillId="0" borderId="21" xfId="53" applyNumberFormat="1" applyFont="1" applyBorder="1" applyAlignment="1">
      <alignment horizontal="center" vertical="center" wrapText="1"/>
      <protection/>
    </xf>
    <xf numFmtId="2" fontId="22" fillId="0" borderId="23" xfId="53" applyNumberFormat="1" applyFont="1" applyBorder="1" applyAlignment="1">
      <alignment horizontal="center" vertical="center" wrapText="1"/>
      <protection/>
    </xf>
    <xf numFmtId="2" fontId="22" fillId="0" borderId="24" xfId="53" applyNumberFormat="1" applyFont="1" applyBorder="1">
      <alignment/>
      <protection/>
    </xf>
    <xf numFmtId="2" fontId="22" fillId="24" borderId="24" xfId="53" applyNumberFormat="1" applyFont="1" applyFill="1" applyBorder="1">
      <alignment/>
      <protection/>
    </xf>
    <xf numFmtId="2" fontId="22" fillId="24" borderId="25" xfId="53" applyNumberFormat="1" applyFont="1" applyFill="1" applyBorder="1">
      <alignment/>
      <protection/>
    </xf>
    <xf numFmtId="0" fontId="24" fillId="0" borderId="26" xfId="52" applyFont="1" applyBorder="1" applyAlignment="1">
      <alignment vertical="center" wrapText="1"/>
      <protection/>
    </xf>
    <xf numFmtId="2" fontId="21" fillId="0" borderId="27" xfId="53" applyNumberFormat="1" applyFont="1" applyBorder="1">
      <alignment/>
      <protection/>
    </xf>
    <xf numFmtId="0" fontId="24" fillId="0" borderId="28" xfId="52" applyFont="1" applyBorder="1" applyAlignment="1">
      <alignment/>
      <protection/>
    </xf>
    <xf numFmtId="2" fontId="21" fillId="0" borderId="29" xfId="53" applyNumberFormat="1" applyFont="1" applyBorder="1">
      <alignment/>
      <protection/>
    </xf>
    <xf numFmtId="0" fontId="24" fillId="0" borderId="28" xfId="52" applyFont="1" applyBorder="1" applyAlignment="1">
      <alignment vertical="center"/>
      <protection/>
    </xf>
    <xf numFmtId="0" fontId="24" fillId="24" borderId="28" xfId="52" applyFont="1" applyFill="1" applyBorder="1" applyAlignment="1">
      <alignment/>
      <protection/>
    </xf>
    <xf numFmtId="2" fontId="23" fillId="24" borderId="29" xfId="53" applyNumberFormat="1" applyFont="1" applyFill="1" applyBorder="1">
      <alignment/>
      <protection/>
    </xf>
    <xf numFmtId="0" fontId="24" fillId="24" borderId="30" xfId="52" applyFont="1" applyFill="1" applyBorder="1" applyAlignment="1">
      <alignment/>
      <protection/>
    </xf>
    <xf numFmtId="2" fontId="21" fillId="24" borderId="31" xfId="53" applyNumberFormat="1" applyFont="1" applyFill="1" applyBorder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8"/>
  <sheetViews>
    <sheetView tabSelected="1" workbookViewId="0" topLeftCell="A1">
      <selection activeCell="A2" sqref="A2:AE38"/>
    </sheetView>
  </sheetViews>
  <sheetFormatPr defaultColWidth="9.00390625" defaultRowHeight="12.75"/>
  <cols>
    <col min="1" max="1" width="5.25390625" style="3" customWidth="1"/>
    <col min="2" max="2" width="28.875" style="3" customWidth="1"/>
    <col min="3" max="4" width="0" style="3" hidden="1" customWidth="1"/>
    <col min="5" max="5" width="9.125" style="3" customWidth="1"/>
    <col min="6" max="6" width="10.625" style="3" customWidth="1"/>
    <col min="7" max="8" width="0" style="3" hidden="1" customWidth="1"/>
    <col min="9" max="10" width="9.125" style="3" customWidth="1"/>
    <col min="11" max="12" width="0" style="3" hidden="1" customWidth="1"/>
    <col min="13" max="13" width="9.125" style="3" customWidth="1"/>
    <col min="14" max="14" width="11.75390625" style="3" customWidth="1"/>
    <col min="15" max="16" width="0" style="3" hidden="1" customWidth="1"/>
    <col min="17" max="18" width="9.125" style="3" customWidth="1"/>
    <col min="19" max="20" width="0" style="3" hidden="1" customWidth="1"/>
    <col min="21" max="21" width="9.125" style="3" customWidth="1"/>
    <col min="22" max="22" width="11.00390625" style="3" customWidth="1"/>
    <col min="23" max="24" width="0" style="3" hidden="1" customWidth="1"/>
    <col min="25" max="25" width="9.125" style="3" customWidth="1"/>
    <col min="26" max="26" width="10.25390625" style="3" customWidth="1"/>
    <col min="27" max="27" width="12.375" style="3" hidden="1" customWidth="1"/>
    <col min="28" max="28" width="0" style="3" hidden="1" customWidth="1"/>
    <col min="29" max="29" width="9.125" style="3" customWidth="1"/>
    <col min="30" max="30" width="11.125" style="3" customWidth="1"/>
    <col min="31" max="31" width="13.25390625" style="3" customWidth="1"/>
    <col min="32" max="32" width="14.625" style="3" hidden="1" customWidth="1"/>
  </cols>
  <sheetData>
    <row r="1" spans="1:32" ht="15">
      <c r="A1" s="11"/>
      <c r="B1" s="11"/>
      <c r="C1" s="11"/>
      <c r="D1" s="11"/>
      <c r="E1" s="8"/>
      <c r="F1" s="8"/>
      <c r="G1" s="1"/>
      <c r="H1" s="1"/>
      <c r="I1" s="1"/>
      <c r="J1" s="1"/>
      <c r="K1" s="1"/>
      <c r="L1" s="2"/>
      <c r="M1" s="2"/>
      <c r="N1" s="2"/>
      <c r="O1" s="1"/>
      <c r="P1" s="1"/>
      <c r="Q1" s="1"/>
      <c r="R1" s="1"/>
      <c r="S1" s="1"/>
      <c r="T1" s="2"/>
      <c r="U1" s="2"/>
      <c r="V1" s="2"/>
      <c r="W1" s="1"/>
      <c r="X1" s="2"/>
      <c r="Y1" s="2"/>
      <c r="Z1" s="2"/>
      <c r="AA1" s="2"/>
      <c r="AB1" s="2"/>
      <c r="AC1" s="2"/>
      <c r="AD1" s="2"/>
      <c r="AE1" s="2"/>
      <c r="AF1" s="2"/>
    </row>
    <row r="2" spans="1:32" ht="12.75" customHeight="1" thickBot="1">
      <c r="A2" s="12" t="s">
        <v>56</v>
      </c>
      <c r="B2" s="7"/>
      <c r="C2" s="7"/>
      <c r="D2" s="13"/>
      <c r="E2" s="9"/>
      <c r="F2" s="9"/>
      <c r="G2" s="10"/>
      <c r="H2" s="10"/>
      <c r="I2" s="10"/>
      <c r="J2" s="10"/>
      <c r="K2" s="10"/>
      <c r="L2" s="9"/>
      <c r="M2" s="9"/>
      <c r="N2" s="13"/>
      <c r="O2" s="7"/>
      <c r="P2" s="7"/>
      <c r="Q2" s="7"/>
      <c r="R2" s="7"/>
      <c r="S2" s="7"/>
      <c r="T2" s="13"/>
      <c r="U2" s="13"/>
      <c r="V2" s="13"/>
      <c r="W2" s="7"/>
      <c r="X2" s="13"/>
      <c r="Y2" s="13"/>
      <c r="Z2" s="13"/>
      <c r="AA2" s="13"/>
      <c r="AB2" s="13"/>
      <c r="AC2" s="13"/>
      <c r="AD2" s="13"/>
      <c r="AE2" s="13"/>
      <c r="AF2" s="4" t="s">
        <v>7</v>
      </c>
    </row>
    <row r="3" spans="1:32" ht="78.75" customHeight="1" thickBot="1">
      <c r="A3" s="14" t="s">
        <v>0</v>
      </c>
      <c r="B3" s="15" t="s">
        <v>8</v>
      </c>
      <c r="C3" s="16" t="s">
        <v>9</v>
      </c>
      <c r="D3" s="16"/>
      <c r="E3" s="16" t="s">
        <v>48</v>
      </c>
      <c r="F3" s="16"/>
      <c r="G3" s="16" t="s">
        <v>10</v>
      </c>
      <c r="H3" s="16"/>
      <c r="I3" s="16" t="s">
        <v>49</v>
      </c>
      <c r="J3" s="16"/>
      <c r="K3" s="16" t="s">
        <v>11</v>
      </c>
      <c r="L3" s="16"/>
      <c r="M3" s="16" t="s">
        <v>50</v>
      </c>
      <c r="N3" s="16"/>
      <c r="O3" s="16" t="s">
        <v>12</v>
      </c>
      <c r="P3" s="16"/>
      <c r="Q3" s="16" t="s">
        <v>51</v>
      </c>
      <c r="R3" s="16"/>
      <c r="S3" s="16" t="s">
        <v>13</v>
      </c>
      <c r="T3" s="16"/>
      <c r="U3" s="16" t="s">
        <v>52</v>
      </c>
      <c r="V3" s="16"/>
      <c r="W3" s="16" t="s">
        <v>14</v>
      </c>
      <c r="X3" s="17"/>
      <c r="Y3" s="16" t="s">
        <v>53</v>
      </c>
      <c r="Z3" s="17"/>
      <c r="AA3" s="18" t="s">
        <v>15</v>
      </c>
      <c r="AB3" s="18"/>
      <c r="AC3" s="18" t="s">
        <v>55</v>
      </c>
      <c r="AD3" s="18"/>
      <c r="AE3" s="19" t="s">
        <v>16</v>
      </c>
      <c r="AF3" s="56" t="s">
        <v>16</v>
      </c>
    </row>
    <row r="4" spans="1:32" ht="42.75">
      <c r="A4" s="61"/>
      <c r="B4" s="20"/>
      <c r="C4" s="21" t="s">
        <v>17</v>
      </c>
      <c r="D4" s="22" t="s">
        <v>18</v>
      </c>
      <c r="E4" s="21" t="s">
        <v>17</v>
      </c>
      <c r="F4" s="22" t="s">
        <v>18</v>
      </c>
      <c r="G4" s="21" t="s">
        <v>17</v>
      </c>
      <c r="H4" s="22" t="s">
        <v>18</v>
      </c>
      <c r="I4" s="21" t="s">
        <v>17</v>
      </c>
      <c r="J4" s="22" t="s">
        <v>18</v>
      </c>
      <c r="K4" s="21" t="s">
        <v>19</v>
      </c>
      <c r="L4" s="22" t="s">
        <v>18</v>
      </c>
      <c r="M4" s="21" t="s">
        <v>19</v>
      </c>
      <c r="N4" s="22" t="s">
        <v>18</v>
      </c>
      <c r="O4" s="21" t="s">
        <v>19</v>
      </c>
      <c r="P4" s="22" t="s">
        <v>18</v>
      </c>
      <c r="Q4" s="21" t="s">
        <v>19</v>
      </c>
      <c r="R4" s="22" t="s">
        <v>18</v>
      </c>
      <c r="S4" s="21" t="s">
        <v>17</v>
      </c>
      <c r="T4" s="22" t="s">
        <v>18</v>
      </c>
      <c r="U4" s="21" t="s">
        <v>17</v>
      </c>
      <c r="V4" s="22" t="s">
        <v>18</v>
      </c>
      <c r="W4" s="21" t="s">
        <v>20</v>
      </c>
      <c r="X4" s="22" t="s">
        <v>18</v>
      </c>
      <c r="Y4" s="21" t="s">
        <v>20</v>
      </c>
      <c r="Z4" s="22" t="s">
        <v>18</v>
      </c>
      <c r="AA4" s="22" t="s">
        <v>21</v>
      </c>
      <c r="AB4" s="22" t="s">
        <v>18</v>
      </c>
      <c r="AC4" s="22" t="s">
        <v>21</v>
      </c>
      <c r="AD4" s="22" t="s">
        <v>18</v>
      </c>
      <c r="AE4" s="62" t="s">
        <v>54</v>
      </c>
      <c r="AF4" s="57" t="s">
        <v>22</v>
      </c>
    </row>
    <row r="5" spans="1:32" ht="15.75">
      <c r="A5" s="63">
        <v>1</v>
      </c>
      <c r="B5" s="23" t="s">
        <v>23</v>
      </c>
      <c r="C5" s="24">
        <v>650</v>
      </c>
      <c r="D5" s="25">
        <v>3575</v>
      </c>
      <c r="E5" s="25">
        <f>C5/2</f>
        <v>325</v>
      </c>
      <c r="F5" s="25">
        <f>D5/2</f>
        <v>1787.5</v>
      </c>
      <c r="G5" s="24">
        <v>729</v>
      </c>
      <c r="H5" s="24">
        <v>7938.81</v>
      </c>
      <c r="I5" s="24">
        <f>G5/2</f>
        <v>364.5</v>
      </c>
      <c r="J5" s="24">
        <f>H5/2</f>
        <v>3969.405</v>
      </c>
      <c r="K5" s="24">
        <v>378</v>
      </c>
      <c r="L5" s="25">
        <v>8966.16</v>
      </c>
      <c r="M5" s="25">
        <f>K5/2</f>
        <v>189</v>
      </c>
      <c r="N5" s="25">
        <f>L5/2</f>
        <v>4483.08</v>
      </c>
      <c r="O5" s="24"/>
      <c r="P5" s="24"/>
      <c r="Q5" s="24">
        <f>O5/2</f>
        <v>0</v>
      </c>
      <c r="R5" s="24">
        <f>P5/2</f>
        <v>0</v>
      </c>
      <c r="S5" s="24">
        <v>189</v>
      </c>
      <c r="T5" s="25">
        <v>2054.43</v>
      </c>
      <c r="U5" s="25">
        <f>S5/2</f>
        <v>94.5</v>
      </c>
      <c r="V5" s="25">
        <f>T5/2</f>
        <v>1027.215</v>
      </c>
      <c r="W5" s="24">
        <v>120</v>
      </c>
      <c r="X5" s="25">
        <v>1258.8</v>
      </c>
      <c r="Y5" s="25">
        <f>W5/2</f>
        <v>60</v>
      </c>
      <c r="Z5" s="25">
        <f>X5/2</f>
        <v>629.4</v>
      </c>
      <c r="AA5" s="25">
        <v>97</v>
      </c>
      <c r="AB5" s="25">
        <v>2813</v>
      </c>
      <c r="AC5" s="26">
        <f>97/2</f>
        <v>48.5</v>
      </c>
      <c r="AD5" s="25">
        <f>AB5/2</f>
        <v>1406.5</v>
      </c>
      <c r="AE5" s="64">
        <f>F5+J5+N5+R5+V5+Z5+AD5</f>
        <v>13303.1</v>
      </c>
      <c r="AF5" s="58">
        <v>26606.2</v>
      </c>
    </row>
    <row r="6" spans="1:32" ht="15.75">
      <c r="A6" s="63">
        <v>2</v>
      </c>
      <c r="B6" s="27" t="s">
        <v>24</v>
      </c>
      <c r="C6" s="24">
        <v>660</v>
      </c>
      <c r="D6" s="25">
        <v>3630</v>
      </c>
      <c r="E6" s="25">
        <f aca="true" t="shared" si="0" ref="E6:E37">C6/2</f>
        <v>330</v>
      </c>
      <c r="F6" s="25">
        <f aca="true" t="shared" si="1" ref="F6:F37">D6/2</f>
        <v>1815</v>
      </c>
      <c r="G6" s="24">
        <v>729</v>
      </c>
      <c r="H6" s="24">
        <v>7938.81</v>
      </c>
      <c r="I6" s="24">
        <f aca="true" t="shared" si="2" ref="I6:I37">G6/2</f>
        <v>364.5</v>
      </c>
      <c r="J6" s="24">
        <f aca="true" t="shared" si="3" ref="J6:J37">H6/2</f>
        <v>3969.405</v>
      </c>
      <c r="K6" s="24">
        <v>378</v>
      </c>
      <c r="L6" s="25">
        <v>8966.16</v>
      </c>
      <c r="M6" s="25">
        <f aca="true" t="shared" si="4" ref="M6:M37">K6/2</f>
        <v>189</v>
      </c>
      <c r="N6" s="25">
        <f aca="true" t="shared" si="5" ref="N6:N37">L6/2</f>
        <v>4483.08</v>
      </c>
      <c r="O6" s="24"/>
      <c r="P6" s="24"/>
      <c r="Q6" s="24">
        <f aca="true" t="shared" si="6" ref="Q6:Q37">O6/2</f>
        <v>0</v>
      </c>
      <c r="R6" s="24">
        <f aca="true" t="shared" si="7" ref="R6:R37">P6/2</f>
        <v>0</v>
      </c>
      <c r="S6" s="24">
        <v>189</v>
      </c>
      <c r="T6" s="25">
        <v>2054.43</v>
      </c>
      <c r="U6" s="25">
        <f aca="true" t="shared" si="8" ref="U6:U37">S6/2</f>
        <v>94.5</v>
      </c>
      <c r="V6" s="25">
        <f aca="true" t="shared" si="9" ref="V6:V37">T6/2</f>
        <v>1027.215</v>
      </c>
      <c r="W6" s="24">
        <v>120</v>
      </c>
      <c r="X6" s="25">
        <v>1258.8</v>
      </c>
      <c r="Y6" s="25">
        <f aca="true" t="shared" si="10" ref="Y6:Y37">W6/2</f>
        <v>60</v>
      </c>
      <c r="Z6" s="25">
        <f aca="true" t="shared" si="11" ref="Z6:Z37">X6/2</f>
        <v>629.4</v>
      </c>
      <c r="AA6" s="25">
        <v>97</v>
      </c>
      <c r="AB6" s="25">
        <v>2813</v>
      </c>
      <c r="AC6" s="26">
        <f aca="true" t="shared" si="12" ref="AC6:AC37">97/2</f>
        <v>48.5</v>
      </c>
      <c r="AD6" s="25">
        <f aca="true" t="shared" si="13" ref="AD6:AD37">AB6/2</f>
        <v>1406.5</v>
      </c>
      <c r="AE6" s="64">
        <f aca="true" t="shared" si="14" ref="AE6:AE37">F6+J6+N6+R6+V6+Z6+AD6</f>
        <v>13330.6</v>
      </c>
      <c r="AF6" s="58">
        <v>26661.2</v>
      </c>
    </row>
    <row r="7" spans="1:32" ht="15.75">
      <c r="A7" s="63">
        <v>3</v>
      </c>
      <c r="B7" s="27" t="s">
        <v>25</v>
      </c>
      <c r="C7" s="24">
        <v>220</v>
      </c>
      <c r="D7" s="25">
        <v>1210</v>
      </c>
      <c r="E7" s="25">
        <f t="shared" si="0"/>
        <v>110</v>
      </c>
      <c r="F7" s="25">
        <f t="shared" si="1"/>
        <v>605</v>
      </c>
      <c r="G7" s="24">
        <v>324</v>
      </c>
      <c r="H7" s="24">
        <v>3528.36</v>
      </c>
      <c r="I7" s="24">
        <f t="shared" si="2"/>
        <v>162</v>
      </c>
      <c r="J7" s="24">
        <f t="shared" si="3"/>
        <v>1764.18</v>
      </c>
      <c r="K7" s="24">
        <v>135</v>
      </c>
      <c r="L7" s="25">
        <v>3202.2</v>
      </c>
      <c r="M7" s="25">
        <f t="shared" si="4"/>
        <v>67.5</v>
      </c>
      <c r="N7" s="25">
        <f t="shared" si="5"/>
        <v>1601.1</v>
      </c>
      <c r="O7" s="24"/>
      <c r="P7" s="24"/>
      <c r="Q7" s="24">
        <f t="shared" si="6"/>
        <v>0</v>
      </c>
      <c r="R7" s="24">
        <f t="shared" si="7"/>
        <v>0</v>
      </c>
      <c r="S7" s="24">
        <v>67</v>
      </c>
      <c r="T7" s="25">
        <v>728.29</v>
      </c>
      <c r="U7" s="25">
        <f t="shared" si="8"/>
        <v>33.5</v>
      </c>
      <c r="V7" s="25">
        <f t="shared" si="9"/>
        <v>364.145</v>
      </c>
      <c r="W7" s="24">
        <v>50</v>
      </c>
      <c r="X7" s="25">
        <v>524.5</v>
      </c>
      <c r="Y7" s="25">
        <f t="shared" si="10"/>
        <v>25</v>
      </c>
      <c r="Z7" s="25">
        <f t="shared" si="11"/>
        <v>262.25</v>
      </c>
      <c r="AA7" s="25">
        <v>42</v>
      </c>
      <c r="AB7" s="25">
        <v>1218</v>
      </c>
      <c r="AC7" s="26">
        <f t="shared" si="12"/>
        <v>48.5</v>
      </c>
      <c r="AD7" s="25">
        <f t="shared" si="13"/>
        <v>609</v>
      </c>
      <c r="AE7" s="64">
        <f t="shared" si="14"/>
        <v>5205.675</v>
      </c>
      <c r="AF7" s="58">
        <v>10411.35</v>
      </c>
    </row>
    <row r="8" spans="1:32" ht="15.75">
      <c r="A8" s="63">
        <v>4</v>
      </c>
      <c r="B8" s="27" t="s">
        <v>26</v>
      </c>
      <c r="C8" s="24">
        <v>170</v>
      </c>
      <c r="D8" s="25">
        <v>935</v>
      </c>
      <c r="E8" s="25">
        <f t="shared" si="0"/>
        <v>85</v>
      </c>
      <c r="F8" s="25">
        <f t="shared" si="1"/>
        <v>467.5</v>
      </c>
      <c r="G8" s="24">
        <v>279</v>
      </c>
      <c r="H8" s="24">
        <v>3038.31</v>
      </c>
      <c r="I8" s="24">
        <f t="shared" si="2"/>
        <v>139.5</v>
      </c>
      <c r="J8" s="24">
        <f t="shared" si="3"/>
        <v>1519.155</v>
      </c>
      <c r="K8" s="24">
        <v>108</v>
      </c>
      <c r="L8" s="25">
        <v>2561.76</v>
      </c>
      <c r="M8" s="25">
        <f t="shared" si="4"/>
        <v>54</v>
      </c>
      <c r="N8" s="25">
        <f t="shared" si="5"/>
        <v>1280.88</v>
      </c>
      <c r="O8" s="24"/>
      <c r="P8" s="24"/>
      <c r="Q8" s="24">
        <f t="shared" si="6"/>
        <v>0</v>
      </c>
      <c r="R8" s="24">
        <f t="shared" si="7"/>
        <v>0</v>
      </c>
      <c r="S8" s="24">
        <v>54</v>
      </c>
      <c r="T8" s="25">
        <v>586.98</v>
      </c>
      <c r="U8" s="25">
        <f t="shared" si="8"/>
        <v>27</v>
      </c>
      <c r="V8" s="25">
        <f t="shared" si="9"/>
        <v>293.49</v>
      </c>
      <c r="W8" s="24">
        <v>50</v>
      </c>
      <c r="X8" s="25">
        <v>524.5</v>
      </c>
      <c r="Y8" s="25">
        <f t="shared" si="10"/>
        <v>25</v>
      </c>
      <c r="Z8" s="25">
        <f t="shared" si="11"/>
        <v>262.25</v>
      </c>
      <c r="AA8" s="25">
        <v>42</v>
      </c>
      <c r="AB8" s="25">
        <v>1218</v>
      </c>
      <c r="AC8" s="26">
        <f t="shared" si="12"/>
        <v>48.5</v>
      </c>
      <c r="AD8" s="25">
        <f t="shared" si="13"/>
        <v>609</v>
      </c>
      <c r="AE8" s="64">
        <f t="shared" si="14"/>
        <v>4432.275</v>
      </c>
      <c r="AF8" s="58">
        <v>8864.55</v>
      </c>
    </row>
    <row r="9" spans="1:32" ht="15.75">
      <c r="A9" s="63">
        <v>5</v>
      </c>
      <c r="B9" s="27" t="s">
        <v>27</v>
      </c>
      <c r="C9" s="24">
        <v>745</v>
      </c>
      <c r="D9" s="25">
        <v>4097.5</v>
      </c>
      <c r="E9" s="25">
        <f t="shared" si="0"/>
        <v>372.5</v>
      </c>
      <c r="F9" s="25">
        <f t="shared" si="1"/>
        <v>2048.75</v>
      </c>
      <c r="G9" s="24">
        <v>729</v>
      </c>
      <c r="H9" s="24">
        <v>7938.81</v>
      </c>
      <c r="I9" s="24">
        <f t="shared" si="2"/>
        <v>364.5</v>
      </c>
      <c r="J9" s="24">
        <f t="shared" si="3"/>
        <v>3969.405</v>
      </c>
      <c r="K9" s="24">
        <v>378</v>
      </c>
      <c r="L9" s="25">
        <v>8966.16</v>
      </c>
      <c r="M9" s="25">
        <f t="shared" si="4"/>
        <v>189</v>
      </c>
      <c r="N9" s="25">
        <f t="shared" si="5"/>
        <v>4483.08</v>
      </c>
      <c r="O9" s="24"/>
      <c r="P9" s="24"/>
      <c r="Q9" s="24">
        <f t="shared" si="6"/>
        <v>0</v>
      </c>
      <c r="R9" s="24">
        <f t="shared" si="7"/>
        <v>0</v>
      </c>
      <c r="S9" s="24">
        <v>189</v>
      </c>
      <c r="T9" s="25">
        <v>2054.43</v>
      </c>
      <c r="U9" s="25">
        <f t="shared" si="8"/>
        <v>94.5</v>
      </c>
      <c r="V9" s="25">
        <f t="shared" si="9"/>
        <v>1027.215</v>
      </c>
      <c r="W9" s="24">
        <v>120</v>
      </c>
      <c r="X9" s="25">
        <v>1258.8</v>
      </c>
      <c r="Y9" s="25">
        <f t="shared" si="10"/>
        <v>60</v>
      </c>
      <c r="Z9" s="25">
        <f t="shared" si="11"/>
        <v>629.4</v>
      </c>
      <c r="AA9" s="25">
        <v>97</v>
      </c>
      <c r="AB9" s="25">
        <v>2813</v>
      </c>
      <c r="AC9" s="26">
        <f t="shared" si="12"/>
        <v>48.5</v>
      </c>
      <c r="AD9" s="25">
        <f t="shared" si="13"/>
        <v>1406.5</v>
      </c>
      <c r="AE9" s="64">
        <f t="shared" si="14"/>
        <v>13564.35</v>
      </c>
      <c r="AF9" s="58">
        <v>27128.7</v>
      </c>
    </row>
    <row r="10" spans="1:32" ht="15.75">
      <c r="A10" s="63">
        <v>6</v>
      </c>
      <c r="B10" s="23" t="s">
        <v>28</v>
      </c>
      <c r="C10" s="24">
        <v>145</v>
      </c>
      <c r="D10" s="25">
        <v>797.5</v>
      </c>
      <c r="E10" s="25">
        <f t="shared" si="0"/>
        <v>72.5</v>
      </c>
      <c r="F10" s="25">
        <f t="shared" si="1"/>
        <v>398.75</v>
      </c>
      <c r="G10" s="24">
        <v>414</v>
      </c>
      <c r="H10" s="24">
        <v>4508.46</v>
      </c>
      <c r="I10" s="24">
        <f t="shared" si="2"/>
        <v>207</v>
      </c>
      <c r="J10" s="24">
        <f t="shared" si="3"/>
        <v>2254.23</v>
      </c>
      <c r="K10" s="24">
        <v>189</v>
      </c>
      <c r="L10" s="25">
        <v>4483.08</v>
      </c>
      <c r="M10" s="25">
        <f t="shared" si="4"/>
        <v>94.5</v>
      </c>
      <c r="N10" s="25">
        <f t="shared" si="5"/>
        <v>2241.54</v>
      </c>
      <c r="O10" s="24"/>
      <c r="P10" s="24"/>
      <c r="Q10" s="24">
        <f t="shared" si="6"/>
        <v>0</v>
      </c>
      <c r="R10" s="24">
        <f t="shared" si="7"/>
        <v>0</v>
      </c>
      <c r="S10" s="24">
        <v>95</v>
      </c>
      <c r="T10" s="25">
        <v>1032.65</v>
      </c>
      <c r="U10" s="25">
        <f t="shared" si="8"/>
        <v>47.5</v>
      </c>
      <c r="V10" s="25">
        <f t="shared" si="9"/>
        <v>516.325</v>
      </c>
      <c r="W10" s="24">
        <v>80</v>
      </c>
      <c r="X10" s="25">
        <v>839.2</v>
      </c>
      <c r="Y10" s="25">
        <f t="shared" si="10"/>
        <v>40</v>
      </c>
      <c r="Z10" s="25">
        <f t="shared" si="11"/>
        <v>419.6</v>
      </c>
      <c r="AA10" s="25">
        <v>68</v>
      </c>
      <c r="AB10" s="25">
        <v>1972</v>
      </c>
      <c r="AC10" s="26">
        <f t="shared" si="12"/>
        <v>48.5</v>
      </c>
      <c r="AD10" s="25">
        <f t="shared" si="13"/>
        <v>986</v>
      </c>
      <c r="AE10" s="64">
        <f t="shared" si="14"/>
        <v>6816.445000000001</v>
      </c>
      <c r="AF10" s="58">
        <v>13632.89</v>
      </c>
    </row>
    <row r="11" spans="1:32" ht="15.75">
      <c r="A11" s="63">
        <v>7</v>
      </c>
      <c r="B11" s="27" t="s">
        <v>29</v>
      </c>
      <c r="C11" s="24">
        <v>410</v>
      </c>
      <c r="D11" s="25">
        <v>2255</v>
      </c>
      <c r="E11" s="25">
        <f t="shared" si="0"/>
        <v>205</v>
      </c>
      <c r="F11" s="25">
        <f t="shared" si="1"/>
        <v>1127.5</v>
      </c>
      <c r="G11" s="24">
        <v>459</v>
      </c>
      <c r="H11" s="24">
        <v>4998.51</v>
      </c>
      <c r="I11" s="24">
        <f t="shared" si="2"/>
        <v>229.5</v>
      </c>
      <c r="J11" s="24">
        <f t="shared" si="3"/>
        <v>2499.255</v>
      </c>
      <c r="K11" s="24">
        <v>216</v>
      </c>
      <c r="L11" s="25">
        <v>5123.52</v>
      </c>
      <c r="M11" s="25">
        <f t="shared" si="4"/>
        <v>108</v>
      </c>
      <c r="N11" s="25">
        <f t="shared" si="5"/>
        <v>2561.76</v>
      </c>
      <c r="O11" s="24"/>
      <c r="P11" s="24"/>
      <c r="Q11" s="24">
        <f t="shared" si="6"/>
        <v>0</v>
      </c>
      <c r="R11" s="24">
        <f t="shared" si="7"/>
        <v>0</v>
      </c>
      <c r="S11" s="24">
        <v>108</v>
      </c>
      <c r="T11" s="25">
        <v>1173.96</v>
      </c>
      <c r="U11" s="25">
        <f t="shared" si="8"/>
        <v>54</v>
      </c>
      <c r="V11" s="25">
        <f t="shared" si="9"/>
        <v>586.98</v>
      </c>
      <c r="W11" s="24">
        <v>80</v>
      </c>
      <c r="X11" s="25">
        <v>839.2</v>
      </c>
      <c r="Y11" s="25">
        <f t="shared" si="10"/>
        <v>40</v>
      </c>
      <c r="Z11" s="25">
        <f t="shared" si="11"/>
        <v>419.6</v>
      </c>
      <c r="AA11" s="25">
        <v>68</v>
      </c>
      <c r="AB11" s="25">
        <v>1972</v>
      </c>
      <c r="AC11" s="26">
        <f t="shared" si="12"/>
        <v>48.5</v>
      </c>
      <c r="AD11" s="25">
        <f t="shared" si="13"/>
        <v>986</v>
      </c>
      <c r="AE11" s="64">
        <f t="shared" si="14"/>
        <v>8181.095000000001</v>
      </c>
      <c r="AF11" s="58">
        <v>16362.19</v>
      </c>
    </row>
    <row r="12" spans="1:32" ht="15.75">
      <c r="A12" s="63">
        <v>8</v>
      </c>
      <c r="B12" s="27" t="s">
        <v>30</v>
      </c>
      <c r="C12" s="24">
        <v>610</v>
      </c>
      <c r="D12" s="25">
        <v>3355</v>
      </c>
      <c r="E12" s="25">
        <f t="shared" si="0"/>
        <v>305</v>
      </c>
      <c r="F12" s="25">
        <f t="shared" si="1"/>
        <v>1677.5</v>
      </c>
      <c r="G12" s="24">
        <v>729</v>
      </c>
      <c r="H12" s="24">
        <v>7938.81</v>
      </c>
      <c r="I12" s="24">
        <f t="shared" si="2"/>
        <v>364.5</v>
      </c>
      <c r="J12" s="24">
        <f t="shared" si="3"/>
        <v>3969.405</v>
      </c>
      <c r="K12" s="24">
        <v>378</v>
      </c>
      <c r="L12" s="25">
        <v>8966.16</v>
      </c>
      <c r="M12" s="25">
        <f t="shared" si="4"/>
        <v>189</v>
      </c>
      <c r="N12" s="25">
        <f t="shared" si="5"/>
        <v>4483.08</v>
      </c>
      <c r="O12" s="24"/>
      <c r="P12" s="24"/>
      <c r="Q12" s="24">
        <f t="shared" si="6"/>
        <v>0</v>
      </c>
      <c r="R12" s="24">
        <f t="shared" si="7"/>
        <v>0</v>
      </c>
      <c r="S12" s="24">
        <v>189</v>
      </c>
      <c r="T12" s="25">
        <v>2054.43</v>
      </c>
      <c r="U12" s="25">
        <f t="shared" si="8"/>
        <v>94.5</v>
      </c>
      <c r="V12" s="25">
        <f t="shared" si="9"/>
        <v>1027.215</v>
      </c>
      <c r="W12" s="24">
        <v>120</v>
      </c>
      <c r="X12" s="25">
        <v>1258.8</v>
      </c>
      <c r="Y12" s="25">
        <f t="shared" si="10"/>
        <v>60</v>
      </c>
      <c r="Z12" s="25">
        <f t="shared" si="11"/>
        <v>629.4</v>
      </c>
      <c r="AA12" s="25">
        <v>97</v>
      </c>
      <c r="AB12" s="25">
        <v>2813</v>
      </c>
      <c r="AC12" s="26">
        <f t="shared" si="12"/>
        <v>48.5</v>
      </c>
      <c r="AD12" s="25">
        <f t="shared" si="13"/>
        <v>1406.5</v>
      </c>
      <c r="AE12" s="64">
        <f t="shared" si="14"/>
        <v>13193.1</v>
      </c>
      <c r="AF12" s="58">
        <v>26386.2</v>
      </c>
    </row>
    <row r="13" spans="1:32" ht="15.75">
      <c r="A13" s="63"/>
      <c r="B13" s="27" t="s">
        <v>47</v>
      </c>
      <c r="C13" s="24">
        <v>630</v>
      </c>
      <c r="D13" s="25">
        <v>3465</v>
      </c>
      <c r="E13" s="25">
        <f t="shared" si="0"/>
        <v>315</v>
      </c>
      <c r="F13" s="25">
        <f t="shared" si="1"/>
        <v>1732.5</v>
      </c>
      <c r="G13" s="24">
        <v>729</v>
      </c>
      <c r="H13" s="24">
        <v>7938.81</v>
      </c>
      <c r="I13" s="24">
        <f t="shared" si="2"/>
        <v>364.5</v>
      </c>
      <c r="J13" s="24">
        <f t="shared" si="3"/>
        <v>3969.405</v>
      </c>
      <c r="K13" s="24">
        <v>378</v>
      </c>
      <c r="L13" s="25">
        <v>8966.16</v>
      </c>
      <c r="M13" s="25">
        <f t="shared" si="4"/>
        <v>189</v>
      </c>
      <c r="N13" s="25">
        <f t="shared" si="5"/>
        <v>4483.08</v>
      </c>
      <c r="O13" s="24"/>
      <c r="P13" s="24"/>
      <c r="Q13" s="24">
        <f t="shared" si="6"/>
        <v>0</v>
      </c>
      <c r="R13" s="24">
        <f t="shared" si="7"/>
        <v>0</v>
      </c>
      <c r="S13" s="24">
        <v>189</v>
      </c>
      <c r="T13" s="25">
        <v>2054.43</v>
      </c>
      <c r="U13" s="25">
        <f t="shared" si="8"/>
        <v>94.5</v>
      </c>
      <c r="V13" s="25">
        <f t="shared" si="9"/>
        <v>1027.215</v>
      </c>
      <c r="W13" s="24">
        <v>120</v>
      </c>
      <c r="X13" s="25">
        <v>1258.8</v>
      </c>
      <c r="Y13" s="25">
        <f t="shared" si="10"/>
        <v>60</v>
      </c>
      <c r="Z13" s="25">
        <f t="shared" si="11"/>
        <v>629.4</v>
      </c>
      <c r="AA13" s="25">
        <v>97</v>
      </c>
      <c r="AB13" s="25">
        <v>2813</v>
      </c>
      <c r="AC13" s="26">
        <f t="shared" si="12"/>
        <v>48.5</v>
      </c>
      <c r="AD13" s="25">
        <f t="shared" si="13"/>
        <v>1406.5</v>
      </c>
      <c r="AE13" s="64">
        <f t="shared" si="14"/>
        <v>13248.1</v>
      </c>
      <c r="AF13" s="58">
        <v>26496.2</v>
      </c>
    </row>
    <row r="14" spans="1:32" ht="15.75">
      <c r="A14" s="63">
        <v>9</v>
      </c>
      <c r="B14" s="27" t="s">
        <v>57</v>
      </c>
      <c r="C14" s="24">
        <v>770</v>
      </c>
      <c r="D14" s="25">
        <v>4235</v>
      </c>
      <c r="E14" s="25">
        <f t="shared" si="0"/>
        <v>385</v>
      </c>
      <c r="F14" s="25">
        <f t="shared" si="1"/>
        <v>2117.5</v>
      </c>
      <c r="G14" s="24">
        <v>729</v>
      </c>
      <c r="H14" s="24">
        <v>7938.81</v>
      </c>
      <c r="I14" s="24">
        <f t="shared" si="2"/>
        <v>364.5</v>
      </c>
      <c r="J14" s="24">
        <f t="shared" si="3"/>
        <v>3969.405</v>
      </c>
      <c r="K14" s="24">
        <v>378</v>
      </c>
      <c r="L14" s="25">
        <v>8966.16</v>
      </c>
      <c r="M14" s="25">
        <f t="shared" si="4"/>
        <v>189</v>
      </c>
      <c r="N14" s="25">
        <f t="shared" si="5"/>
        <v>4483.08</v>
      </c>
      <c r="O14" s="24"/>
      <c r="P14" s="24"/>
      <c r="Q14" s="24">
        <f t="shared" si="6"/>
        <v>0</v>
      </c>
      <c r="R14" s="24">
        <f t="shared" si="7"/>
        <v>0</v>
      </c>
      <c r="S14" s="24">
        <v>189</v>
      </c>
      <c r="T14" s="25">
        <v>2054.43</v>
      </c>
      <c r="U14" s="25">
        <f t="shared" si="8"/>
        <v>94.5</v>
      </c>
      <c r="V14" s="25">
        <f t="shared" si="9"/>
        <v>1027.215</v>
      </c>
      <c r="W14" s="24">
        <v>120</v>
      </c>
      <c r="X14" s="25">
        <v>1258.8</v>
      </c>
      <c r="Y14" s="25">
        <f t="shared" si="10"/>
        <v>60</v>
      </c>
      <c r="Z14" s="25">
        <f t="shared" si="11"/>
        <v>629.4</v>
      </c>
      <c r="AA14" s="25">
        <v>97</v>
      </c>
      <c r="AB14" s="25">
        <v>2813</v>
      </c>
      <c r="AC14" s="26">
        <f t="shared" si="12"/>
        <v>48.5</v>
      </c>
      <c r="AD14" s="25">
        <f t="shared" si="13"/>
        <v>1406.5</v>
      </c>
      <c r="AE14" s="64">
        <f t="shared" si="14"/>
        <v>13633.1</v>
      </c>
      <c r="AF14" s="58">
        <v>27266.2</v>
      </c>
    </row>
    <row r="15" spans="1:32" ht="15.75">
      <c r="A15" s="63">
        <v>10</v>
      </c>
      <c r="B15" s="27" t="s">
        <v>31</v>
      </c>
      <c r="C15" s="24">
        <v>565</v>
      </c>
      <c r="D15" s="25">
        <v>3107.5</v>
      </c>
      <c r="E15" s="25">
        <f t="shared" si="0"/>
        <v>282.5</v>
      </c>
      <c r="F15" s="25">
        <f t="shared" si="1"/>
        <v>1553.75</v>
      </c>
      <c r="G15" s="24">
        <v>639</v>
      </c>
      <c r="H15" s="24">
        <v>6958.71</v>
      </c>
      <c r="I15" s="24">
        <f t="shared" si="2"/>
        <v>319.5</v>
      </c>
      <c r="J15" s="24">
        <f t="shared" si="3"/>
        <v>3479.355</v>
      </c>
      <c r="K15" s="24">
        <v>324</v>
      </c>
      <c r="L15" s="25">
        <v>7685.28</v>
      </c>
      <c r="M15" s="25">
        <f t="shared" si="4"/>
        <v>162</v>
      </c>
      <c r="N15" s="25">
        <f t="shared" si="5"/>
        <v>3842.64</v>
      </c>
      <c r="O15" s="24"/>
      <c r="P15" s="24"/>
      <c r="Q15" s="24">
        <f t="shared" si="6"/>
        <v>0</v>
      </c>
      <c r="R15" s="24">
        <f t="shared" si="7"/>
        <v>0</v>
      </c>
      <c r="S15" s="24">
        <v>162</v>
      </c>
      <c r="T15" s="25">
        <v>1760.94</v>
      </c>
      <c r="U15" s="25">
        <f t="shared" si="8"/>
        <v>81</v>
      </c>
      <c r="V15" s="25">
        <f t="shared" si="9"/>
        <v>880.47</v>
      </c>
      <c r="W15" s="24">
        <v>110</v>
      </c>
      <c r="X15" s="25">
        <v>1153.9</v>
      </c>
      <c r="Y15" s="25">
        <f t="shared" si="10"/>
        <v>55</v>
      </c>
      <c r="Z15" s="25">
        <f t="shared" si="11"/>
        <v>576.95</v>
      </c>
      <c r="AA15" s="25">
        <v>85</v>
      </c>
      <c r="AB15" s="25">
        <v>2465</v>
      </c>
      <c r="AC15" s="26">
        <f t="shared" si="12"/>
        <v>48.5</v>
      </c>
      <c r="AD15" s="25">
        <f t="shared" si="13"/>
        <v>1232.5</v>
      </c>
      <c r="AE15" s="64">
        <f t="shared" si="14"/>
        <v>11565.664999999999</v>
      </c>
      <c r="AF15" s="58">
        <v>23131.33</v>
      </c>
    </row>
    <row r="16" spans="1:32" ht="15.75">
      <c r="A16" s="63">
        <v>11</v>
      </c>
      <c r="B16" s="27" t="s">
        <v>32</v>
      </c>
      <c r="C16" s="24">
        <v>420</v>
      </c>
      <c r="D16" s="25">
        <v>2310</v>
      </c>
      <c r="E16" s="25">
        <f t="shared" si="0"/>
        <v>210</v>
      </c>
      <c r="F16" s="25">
        <f t="shared" si="1"/>
        <v>1155</v>
      </c>
      <c r="G16" s="24">
        <v>639</v>
      </c>
      <c r="H16" s="24">
        <v>6958.71</v>
      </c>
      <c r="I16" s="24">
        <f t="shared" si="2"/>
        <v>319.5</v>
      </c>
      <c r="J16" s="24">
        <f t="shared" si="3"/>
        <v>3479.355</v>
      </c>
      <c r="K16" s="24">
        <v>324</v>
      </c>
      <c r="L16" s="25">
        <v>7685.28</v>
      </c>
      <c r="M16" s="25">
        <f t="shared" si="4"/>
        <v>162</v>
      </c>
      <c r="N16" s="25">
        <f t="shared" si="5"/>
        <v>3842.64</v>
      </c>
      <c r="O16" s="24"/>
      <c r="P16" s="24"/>
      <c r="Q16" s="24">
        <f t="shared" si="6"/>
        <v>0</v>
      </c>
      <c r="R16" s="24">
        <f t="shared" si="7"/>
        <v>0</v>
      </c>
      <c r="S16" s="24">
        <v>162</v>
      </c>
      <c r="T16" s="25">
        <v>1760.94</v>
      </c>
      <c r="U16" s="25">
        <f t="shared" si="8"/>
        <v>81</v>
      </c>
      <c r="V16" s="25">
        <f t="shared" si="9"/>
        <v>880.47</v>
      </c>
      <c r="W16" s="24">
        <v>110</v>
      </c>
      <c r="X16" s="25">
        <v>1153.9</v>
      </c>
      <c r="Y16" s="25">
        <f t="shared" si="10"/>
        <v>55</v>
      </c>
      <c r="Z16" s="25">
        <f t="shared" si="11"/>
        <v>576.95</v>
      </c>
      <c r="AA16" s="25">
        <v>85</v>
      </c>
      <c r="AB16" s="25">
        <v>2465</v>
      </c>
      <c r="AC16" s="26">
        <f t="shared" si="12"/>
        <v>48.5</v>
      </c>
      <c r="AD16" s="25">
        <f t="shared" si="13"/>
        <v>1232.5</v>
      </c>
      <c r="AE16" s="64">
        <f t="shared" si="14"/>
        <v>11166.914999999999</v>
      </c>
      <c r="AF16" s="58">
        <v>22333.83</v>
      </c>
    </row>
    <row r="17" spans="1:32" ht="15.75">
      <c r="A17" s="63">
        <v>12</v>
      </c>
      <c r="B17" s="27" t="s">
        <v>33</v>
      </c>
      <c r="C17" s="24">
        <v>640</v>
      </c>
      <c r="D17" s="25">
        <v>3520</v>
      </c>
      <c r="E17" s="25">
        <f t="shared" si="0"/>
        <v>320</v>
      </c>
      <c r="F17" s="25">
        <f t="shared" si="1"/>
        <v>1760</v>
      </c>
      <c r="G17" s="24">
        <v>684</v>
      </c>
      <c r="H17" s="24">
        <v>7448.76</v>
      </c>
      <c r="I17" s="24">
        <f t="shared" si="2"/>
        <v>342</v>
      </c>
      <c r="J17" s="24">
        <f t="shared" si="3"/>
        <v>3724.38</v>
      </c>
      <c r="K17" s="24">
        <v>351</v>
      </c>
      <c r="L17" s="25">
        <v>8325.72</v>
      </c>
      <c r="M17" s="25">
        <f t="shared" si="4"/>
        <v>175.5</v>
      </c>
      <c r="N17" s="25">
        <f t="shared" si="5"/>
        <v>4162.86</v>
      </c>
      <c r="O17" s="24"/>
      <c r="P17" s="24"/>
      <c r="Q17" s="24">
        <f t="shared" si="6"/>
        <v>0</v>
      </c>
      <c r="R17" s="24">
        <f t="shared" si="7"/>
        <v>0</v>
      </c>
      <c r="S17" s="24">
        <v>175</v>
      </c>
      <c r="T17" s="25">
        <v>1902.25</v>
      </c>
      <c r="U17" s="25">
        <f t="shared" si="8"/>
        <v>87.5</v>
      </c>
      <c r="V17" s="25">
        <f t="shared" si="9"/>
        <v>951.125</v>
      </c>
      <c r="W17" s="24">
        <v>120</v>
      </c>
      <c r="X17" s="25">
        <v>1258.8</v>
      </c>
      <c r="Y17" s="25">
        <f t="shared" si="10"/>
        <v>60</v>
      </c>
      <c r="Z17" s="25">
        <f t="shared" si="11"/>
        <v>629.4</v>
      </c>
      <c r="AA17" s="25">
        <v>97</v>
      </c>
      <c r="AB17" s="25">
        <v>2813</v>
      </c>
      <c r="AC17" s="26">
        <f t="shared" si="12"/>
        <v>48.5</v>
      </c>
      <c r="AD17" s="25">
        <f t="shared" si="13"/>
        <v>1406.5</v>
      </c>
      <c r="AE17" s="64">
        <f t="shared" si="14"/>
        <v>12634.265</v>
      </c>
      <c r="AF17" s="58">
        <v>25268.53</v>
      </c>
    </row>
    <row r="18" spans="1:32" ht="15.75">
      <c r="A18" s="63">
        <v>13</v>
      </c>
      <c r="B18" s="27" t="s">
        <v>34</v>
      </c>
      <c r="C18" s="24">
        <v>710</v>
      </c>
      <c r="D18" s="25">
        <v>3905</v>
      </c>
      <c r="E18" s="25">
        <f t="shared" si="0"/>
        <v>355</v>
      </c>
      <c r="F18" s="25">
        <f t="shared" si="1"/>
        <v>1952.5</v>
      </c>
      <c r="G18" s="24">
        <v>729</v>
      </c>
      <c r="H18" s="24">
        <v>7938.81</v>
      </c>
      <c r="I18" s="24">
        <f t="shared" si="2"/>
        <v>364.5</v>
      </c>
      <c r="J18" s="24">
        <f t="shared" si="3"/>
        <v>3969.405</v>
      </c>
      <c r="K18" s="24">
        <v>378</v>
      </c>
      <c r="L18" s="25">
        <v>8966.16</v>
      </c>
      <c r="M18" s="25">
        <f t="shared" si="4"/>
        <v>189</v>
      </c>
      <c r="N18" s="25">
        <f t="shared" si="5"/>
        <v>4483.08</v>
      </c>
      <c r="O18" s="24"/>
      <c r="P18" s="24"/>
      <c r="Q18" s="24">
        <f t="shared" si="6"/>
        <v>0</v>
      </c>
      <c r="R18" s="24">
        <f t="shared" si="7"/>
        <v>0</v>
      </c>
      <c r="S18" s="24">
        <v>189</v>
      </c>
      <c r="T18" s="25">
        <v>2054.43</v>
      </c>
      <c r="U18" s="25">
        <f t="shared" si="8"/>
        <v>94.5</v>
      </c>
      <c r="V18" s="25">
        <f t="shared" si="9"/>
        <v>1027.215</v>
      </c>
      <c r="W18" s="24">
        <v>120</v>
      </c>
      <c r="X18" s="25">
        <v>1258.8</v>
      </c>
      <c r="Y18" s="25">
        <f t="shared" si="10"/>
        <v>60</v>
      </c>
      <c r="Z18" s="25">
        <f t="shared" si="11"/>
        <v>629.4</v>
      </c>
      <c r="AA18" s="25">
        <v>97</v>
      </c>
      <c r="AB18" s="25">
        <v>2813</v>
      </c>
      <c r="AC18" s="26">
        <f t="shared" si="12"/>
        <v>48.5</v>
      </c>
      <c r="AD18" s="25">
        <f t="shared" si="13"/>
        <v>1406.5</v>
      </c>
      <c r="AE18" s="64">
        <f t="shared" si="14"/>
        <v>13468.1</v>
      </c>
      <c r="AF18" s="58">
        <v>26936.2</v>
      </c>
    </row>
    <row r="19" spans="1:32" ht="15.75">
      <c r="A19" s="63">
        <v>14</v>
      </c>
      <c r="B19" s="27" t="s">
        <v>35</v>
      </c>
      <c r="C19" s="24">
        <v>580</v>
      </c>
      <c r="D19" s="25">
        <v>3190</v>
      </c>
      <c r="E19" s="25">
        <f t="shared" si="0"/>
        <v>290</v>
      </c>
      <c r="F19" s="25">
        <f t="shared" si="1"/>
        <v>1595</v>
      </c>
      <c r="G19" s="24">
        <v>729</v>
      </c>
      <c r="H19" s="24">
        <v>7938.81</v>
      </c>
      <c r="I19" s="24">
        <f t="shared" si="2"/>
        <v>364.5</v>
      </c>
      <c r="J19" s="24">
        <f t="shared" si="3"/>
        <v>3969.405</v>
      </c>
      <c r="K19" s="24">
        <v>378</v>
      </c>
      <c r="L19" s="25">
        <v>8966.16</v>
      </c>
      <c r="M19" s="25">
        <f t="shared" si="4"/>
        <v>189</v>
      </c>
      <c r="N19" s="25">
        <f t="shared" si="5"/>
        <v>4483.08</v>
      </c>
      <c r="O19" s="24"/>
      <c r="P19" s="24"/>
      <c r="Q19" s="24">
        <f t="shared" si="6"/>
        <v>0</v>
      </c>
      <c r="R19" s="24">
        <f t="shared" si="7"/>
        <v>0</v>
      </c>
      <c r="S19" s="24">
        <v>190</v>
      </c>
      <c r="T19" s="25">
        <v>2065.3</v>
      </c>
      <c r="U19" s="25">
        <f t="shared" si="8"/>
        <v>95</v>
      </c>
      <c r="V19" s="25">
        <f t="shared" si="9"/>
        <v>1032.65</v>
      </c>
      <c r="W19" s="24">
        <v>120</v>
      </c>
      <c r="X19" s="25">
        <v>1258.8</v>
      </c>
      <c r="Y19" s="25">
        <f t="shared" si="10"/>
        <v>60</v>
      </c>
      <c r="Z19" s="25">
        <f t="shared" si="11"/>
        <v>629.4</v>
      </c>
      <c r="AA19" s="25">
        <v>97</v>
      </c>
      <c r="AB19" s="25">
        <v>2813</v>
      </c>
      <c r="AC19" s="26">
        <f t="shared" si="12"/>
        <v>48.5</v>
      </c>
      <c r="AD19" s="25">
        <f t="shared" si="13"/>
        <v>1406.5</v>
      </c>
      <c r="AE19" s="64">
        <f t="shared" si="14"/>
        <v>13116.035</v>
      </c>
      <c r="AF19" s="58">
        <v>26232.07</v>
      </c>
    </row>
    <row r="20" spans="1:32" ht="15.75">
      <c r="A20" s="65">
        <v>16</v>
      </c>
      <c r="B20" s="27" t="s">
        <v>36</v>
      </c>
      <c r="C20" s="24">
        <v>820</v>
      </c>
      <c r="D20" s="25">
        <v>4510</v>
      </c>
      <c r="E20" s="25">
        <f t="shared" si="0"/>
        <v>410</v>
      </c>
      <c r="F20" s="25">
        <f t="shared" si="1"/>
        <v>2255</v>
      </c>
      <c r="G20" s="24">
        <v>729</v>
      </c>
      <c r="H20" s="24">
        <v>7938.81</v>
      </c>
      <c r="I20" s="24">
        <f t="shared" si="2"/>
        <v>364.5</v>
      </c>
      <c r="J20" s="24">
        <f t="shared" si="3"/>
        <v>3969.405</v>
      </c>
      <c r="K20" s="24">
        <v>378</v>
      </c>
      <c r="L20" s="25">
        <v>8966.16</v>
      </c>
      <c r="M20" s="25">
        <f t="shared" si="4"/>
        <v>189</v>
      </c>
      <c r="N20" s="25">
        <f t="shared" si="5"/>
        <v>4483.08</v>
      </c>
      <c r="O20" s="24"/>
      <c r="P20" s="24"/>
      <c r="Q20" s="24">
        <f t="shared" si="6"/>
        <v>0</v>
      </c>
      <c r="R20" s="24">
        <f t="shared" si="7"/>
        <v>0</v>
      </c>
      <c r="S20" s="24">
        <v>190</v>
      </c>
      <c r="T20" s="25">
        <v>2065.3</v>
      </c>
      <c r="U20" s="25">
        <f t="shared" si="8"/>
        <v>95</v>
      </c>
      <c r="V20" s="25">
        <f t="shared" si="9"/>
        <v>1032.65</v>
      </c>
      <c r="W20" s="24">
        <v>120</v>
      </c>
      <c r="X20" s="25">
        <v>1258.8</v>
      </c>
      <c r="Y20" s="25">
        <f t="shared" si="10"/>
        <v>60</v>
      </c>
      <c r="Z20" s="25">
        <f t="shared" si="11"/>
        <v>629.4</v>
      </c>
      <c r="AA20" s="25">
        <v>97</v>
      </c>
      <c r="AB20" s="25">
        <v>2813</v>
      </c>
      <c r="AC20" s="26">
        <f t="shared" si="12"/>
        <v>48.5</v>
      </c>
      <c r="AD20" s="25">
        <f t="shared" si="13"/>
        <v>1406.5</v>
      </c>
      <c r="AE20" s="64">
        <f t="shared" si="14"/>
        <v>13776.035</v>
      </c>
      <c r="AF20" s="58">
        <v>27552.07</v>
      </c>
    </row>
    <row r="21" spans="1:32" ht="15.75">
      <c r="A21" s="63">
        <v>17</v>
      </c>
      <c r="B21" s="27" t="s">
        <v>37</v>
      </c>
      <c r="C21" s="24">
        <v>680</v>
      </c>
      <c r="D21" s="25">
        <v>3740</v>
      </c>
      <c r="E21" s="25">
        <f t="shared" si="0"/>
        <v>340</v>
      </c>
      <c r="F21" s="25">
        <f t="shared" si="1"/>
        <v>1870</v>
      </c>
      <c r="G21" s="24">
        <v>729</v>
      </c>
      <c r="H21" s="24">
        <v>7938.81</v>
      </c>
      <c r="I21" s="24">
        <f t="shared" si="2"/>
        <v>364.5</v>
      </c>
      <c r="J21" s="24">
        <f t="shared" si="3"/>
        <v>3969.405</v>
      </c>
      <c r="K21" s="24">
        <v>378</v>
      </c>
      <c r="L21" s="25">
        <v>8966.16</v>
      </c>
      <c r="M21" s="25">
        <f t="shared" si="4"/>
        <v>189</v>
      </c>
      <c r="N21" s="25">
        <f t="shared" si="5"/>
        <v>4483.08</v>
      </c>
      <c r="O21" s="24"/>
      <c r="P21" s="24"/>
      <c r="Q21" s="24">
        <f t="shared" si="6"/>
        <v>0</v>
      </c>
      <c r="R21" s="24">
        <f t="shared" si="7"/>
        <v>0</v>
      </c>
      <c r="S21" s="24">
        <v>189</v>
      </c>
      <c r="T21" s="25">
        <v>2054.43</v>
      </c>
      <c r="U21" s="25">
        <f t="shared" si="8"/>
        <v>94.5</v>
      </c>
      <c r="V21" s="25">
        <f t="shared" si="9"/>
        <v>1027.215</v>
      </c>
      <c r="W21" s="24">
        <v>120</v>
      </c>
      <c r="X21" s="25">
        <v>1258.8</v>
      </c>
      <c r="Y21" s="25">
        <f t="shared" si="10"/>
        <v>60</v>
      </c>
      <c r="Z21" s="25">
        <f t="shared" si="11"/>
        <v>629.4</v>
      </c>
      <c r="AA21" s="25">
        <v>97</v>
      </c>
      <c r="AB21" s="25">
        <v>2813</v>
      </c>
      <c r="AC21" s="26">
        <f t="shared" si="12"/>
        <v>48.5</v>
      </c>
      <c r="AD21" s="25">
        <f t="shared" si="13"/>
        <v>1406.5</v>
      </c>
      <c r="AE21" s="64">
        <f t="shared" si="14"/>
        <v>13385.6</v>
      </c>
      <c r="AF21" s="58">
        <v>26771.2</v>
      </c>
    </row>
    <row r="22" spans="1:32" ht="15.75">
      <c r="A22" s="63">
        <v>18</v>
      </c>
      <c r="B22" s="23" t="s">
        <v>38</v>
      </c>
      <c r="C22" s="24">
        <v>1470</v>
      </c>
      <c r="D22" s="25">
        <v>8085</v>
      </c>
      <c r="E22" s="25">
        <f t="shared" si="0"/>
        <v>735</v>
      </c>
      <c r="F22" s="25">
        <f t="shared" si="1"/>
        <v>4042.5</v>
      </c>
      <c r="G22" s="24">
        <v>1359</v>
      </c>
      <c r="H22" s="24">
        <v>14799.51</v>
      </c>
      <c r="I22" s="24">
        <f t="shared" si="2"/>
        <v>679.5</v>
      </c>
      <c r="J22" s="24">
        <f t="shared" si="3"/>
        <v>7399.755</v>
      </c>
      <c r="K22" s="24">
        <v>762</v>
      </c>
      <c r="L22" s="25">
        <v>18074.64</v>
      </c>
      <c r="M22" s="25">
        <f t="shared" si="4"/>
        <v>381</v>
      </c>
      <c r="N22" s="25">
        <f t="shared" si="5"/>
        <v>9037.32</v>
      </c>
      <c r="O22" s="24"/>
      <c r="P22" s="24"/>
      <c r="Q22" s="24">
        <f t="shared" si="6"/>
        <v>0</v>
      </c>
      <c r="R22" s="24">
        <f t="shared" si="7"/>
        <v>0</v>
      </c>
      <c r="S22" s="24">
        <v>375</v>
      </c>
      <c r="T22" s="25">
        <v>4076.25</v>
      </c>
      <c r="U22" s="25">
        <f t="shared" si="8"/>
        <v>187.5</v>
      </c>
      <c r="V22" s="25">
        <f t="shared" si="9"/>
        <v>2038.125</v>
      </c>
      <c r="W22" s="24">
        <v>240</v>
      </c>
      <c r="X22" s="25">
        <v>2517.6</v>
      </c>
      <c r="Y22" s="25">
        <f t="shared" si="10"/>
        <v>120</v>
      </c>
      <c r="Z22" s="25">
        <f t="shared" si="11"/>
        <v>1258.8</v>
      </c>
      <c r="AA22" s="25">
        <v>196</v>
      </c>
      <c r="AB22" s="25">
        <v>5684</v>
      </c>
      <c r="AC22" s="26">
        <f t="shared" si="12"/>
        <v>48.5</v>
      </c>
      <c r="AD22" s="25">
        <f t="shared" si="13"/>
        <v>2842</v>
      </c>
      <c r="AE22" s="64">
        <f t="shared" si="14"/>
        <v>26618.5</v>
      </c>
      <c r="AF22" s="58">
        <v>53237</v>
      </c>
    </row>
    <row r="23" spans="1:32" ht="15.75">
      <c r="A23" s="66"/>
      <c r="B23" s="28" t="s">
        <v>1</v>
      </c>
      <c r="C23" s="29">
        <v>10895</v>
      </c>
      <c r="D23" s="30">
        <v>59922.5</v>
      </c>
      <c r="E23" s="43">
        <f t="shared" si="0"/>
        <v>5447.5</v>
      </c>
      <c r="F23" s="43">
        <f t="shared" si="1"/>
        <v>29961.25</v>
      </c>
      <c r="G23" s="44">
        <v>12087</v>
      </c>
      <c r="H23" s="44">
        <v>131627.43</v>
      </c>
      <c r="I23" s="44">
        <f t="shared" si="2"/>
        <v>6043.5</v>
      </c>
      <c r="J23" s="44">
        <f t="shared" si="3"/>
        <v>65813.715</v>
      </c>
      <c r="K23" s="44">
        <v>6189</v>
      </c>
      <c r="L23" s="43">
        <v>146803.08</v>
      </c>
      <c r="M23" s="43">
        <f t="shared" si="4"/>
        <v>3094.5</v>
      </c>
      <c r="N23" s="43">
        <f t="shared" si="5"/>
        <v>73401.54</v>
      </c>
      <c r="O23" s="44"/>
      <c r="P23" s="44"/>
      <c r="Q23" s="44">
        <f t="shared" si="6"/>
        <v>0</v>
      </c>
      <c r="R23" s="44">
        <f t="shared" si="7"/>
        <v>0</v>
      </c>
      <c r="S23" s="44">
        <v>3090</v>
      </c>
      <c r="T23" s="43">
        <v>33588.3</v>
      </c>
      <c r="U23" s="43">
        <f t="shared" si="8"/>
        <v>1545</v>
      </c>
      <c r="V23" s="43">
        <f t="shared" si="9"/>
        <v>16794.15</v>
      </c>
      <c r="W23" s="44">
        <v>2040</v>
      </c>
      <c r="X23" s="43">
        <v>21399.6</v>
      </c>
      <c r="Y23" s="43">
        <f t="shared" si="10"/>
        <v>1020</v>
      </c>
      <c r="Z23" s="43">
        <f t="shared" si="11"/>
        <v>10699.8</v>
      </c>
      <c r="AA23" s="43">
        <v>1653</v>
      </c>
      <c r="AB23" s="43">
        <v>47937</v>
      </c>
      <c r="AC23" s="45">
        <f t="shared" si="12"/>
        <v>48.5</v>
      </c>
      <c r="AD23" s="43">
        <f t="shared" si="13"/>
        <v>23968.5</v>
      </c>
      <c r="AE23" s="67">
        <f t="shared" si="14"/>
        <v>220638.955</v>
      </c>
      <c r="AF23" s="59">
        <v>441277.91</v>
      </c>
    </row>
    <row r="24" spans="1:32" ht="15.75">
      <c r="A24" s="63">
        <v>20</v>
      </c>
      <c r="B24" s="27" t="s">
        <v>39</v>
      </c>
      <c r="C24" s="31">
        <v>565</v>
      </c>
      <c r="D24" s="25">
        <v>3107.5</v>
      </c>
      <c r="E24" s="25">
        <f t="shared" si="0"/>
        <v>282.5</v>
      </c>
      <c r="F24" s="25">
        <f t="shared" si="1"/>
        <v>1553.75</v>
      </c>
      <c r="G24" s="24"/>
      <c r="H24" s="24">
        <v>0</v>
      </c>
      <c r="I24" s="24">
        <f t="shared" si="2"/>
        <v>0</v>
      </c>
      <c r="J24" s="24">
        <f t="shared" si="3"/>
        <v>0</v>
      </c>
      <c r="K24" s="24"/>
      <c r="L24" s="25"/>
      <c r="M24" s="25">
        <f t="shared" si="4"/>
        <v>0</v>
      </c>
      <c r="N24" s="25">
        <f t="shared" si="5"/>
        <v>0</v>
      </c>
      <c r="O24" s="24">
        <v>100</v>
      </c>
      <c r="P24" s="24">
        <v>1485</v>
      </c>
      <c r="Q24" s="24">
        <f t="shared" si="6"/>
        <v>50</v>
      </c>
      <c r="R24" s="24">
        <f t="shared" si="7"/>
        <v>742.5</v>
      </c>
      <c r="S24" s="24">
        <v>100</v>
      </c>
      <c r="T24" s="25">
        <v>1087</v>
      </c>
      <c r="U24" s="25">
        <f t="shared" si="8"/>
        <v>50</v>
      </c>
      <c r="V24" s="25">
        <f t="shared" si="9"/>
        <v>543.5</v>
      </c>
      <c r="W24" s="24"/>
      <c r="X24" s="25"/>
      <c r="Y24" s="25">
        <f t="shared" si="10"/>
        <v>0</v>
      </c>
      <c r="Z24" s="25">
        <f t="shared" si="11"/>
        <v>0</v>
      </c>
      <c r="AA24" s="25"/>
      <c r="AB24" s="25"/>
      <c r="AC24" s="26">
        <f t="shared" si="12"/>
        <v>48.5</v>
      </c>
      <c r="AD24" s="25">
        <f t="shared" si="13"/>
        <v>0</v>
      </c>
      <c r="AE24" s="64">
        <f t="shared" si="14"/>
        <v>2839.75</v>
      </c>
      <c r="AF24" s="58">
        <v>5679.5</v>
      </c>
    </row>
    <row r="25" spans="1:32" ht="15.75">
      <c r="A25" s="63">
        <v>21</v>
      </c>
      <c r="B25" s="27" t="s">
        <v>40</v>
      </c>
      <c r="C25" s="31">
        <v>1250</v>
      </c>
      <c r="D25" s="25">
        <v>6875</v>
      </c>
      <c r="E25" s="25">
        <f t="shared" si="0"/>
        <v>625</v>
      </c>
      <c r="F25" s="25">
        <f t="shared" si="1"/>
        <v>3437.5</v>
      </c>
      <c r="G25" s="24"/>
      <c r="H25" s="24">
        <v>0</v>
      </c>
      <c r="I25" s="24">
        <f t="shared" si="2"/>
        <v>0</v>
      </c>
      <c r="J25" s="24">
        <f t="shared" si="3"/>
        <v>0</v>
      </c>
      <c r="K25" s="24"/>
      <c r="L25" s="25"/>
      <c r="M25" s="25">
        <f t="shared" si="4"/>
        <v>0</v>
      </c>
      <c r="N25" s="25">
        <f t="shared" si="5"/>
        <v>0</v>
      </c>
      <c r="O25" s="24">
        <v>200</v>
      </c>
      <c r="P25" s="24">
        <v>2970</v>
      </c>
      <c r="Q25" s="24">
        <f t="shared" si="6"/>
        <v>100</v>
      </c>
      <c r="R25" s="24">
        <f t="shared" si="7"/>
        <v>1485</v>
      </c>
      <c r="S25" s="24">
        <v>200</v>
      </c>
      <c r="T25" s="25">
        <v>2174</v>
      </c>
      <c r="U25" s="25">
        <f t="shared" si="8"/>
        <v>100</v>
      </c>
      <c r="V25" s="25">
        <f t="shared" si="9"/>
        <v>1087</v>
      </c>
      <c r="W25" s="24"/>
      <c r="X25" s="25"/>
      <c r="Y25" s="25">
        <f t="shared" si="10"/>
        <v>0</v>
      </c>
      <c r="Z25" s="25">
        <f t="shared" si="11"/>
        <v>0</v>
      </c>
      <c r="AA25" s="25"/>
      <c r="AB25" s="25"/>
      <c r="AC25" s="26">
        <f t="shared" si="12"/>
        <v>48.5</v>
      </c>
      <c r="AD25" s="25">
        <f t="shared" si="13"/>
        <v>0</v>
      </c>
      <c r="AE25" s="64">
        <f t="shared" si="14"/>
        <v>6009.5</v>
      </c>
      <c r="AF25" s="58">
        <v>12019</v>
      </c>
    </row>
    <row r="26" spans="1:32" ht="15.75">
      <c r="A26" s="63">
        <v>22</v>
      </c>
      <c r="B26" s="27" t="s">
        <v>41</v>
      </c>
      <c r="C26" s="31">
        <v>330</v>
      </c>
      <c r="D26" s="25">
        <v>1815</v>
      </c>
      <c r="E26" s="25">
        <f t="shared" si="0"/>
        <v>165</v>
      </c>
      <c r="F26" s="25">
        <f t="shared" si="1"/>
        <v>907.5</v>
      </c>
      <c r="G26" s="24"/>
      <c r="H26" s="24">
        <v>0</v>
      </c>
      <c r="I26" s="24">
        <f t="shared" si="2"/>
        <v>0</v>
      </c>
      <c r="J26" s="24">
        <f t="shared" si="3"/>
        <v>0</v>
      </c>
      <c r="K26" s="24"/>
      <c r="L26" s="25"/>
      <c r="M26" s="25">
        <f t="shared" si="4"/>
        <v>0</v>
      </c>
      <c r="N26" s="25">
        <f t="shared" si="5"/>
        <v>0</v>
      </c>
      <c r="O26" s="24">
        <v>60</v>
      </c>
      <c r="P26" s="24">
        <v>891</v>
      </c>
      <c r="Q26" s="24">
        <f t="shared" si="6"/>
        <v>30</v>
      </c>
      <c r="R26" s="24">
        <f t="shared" si="7"/>
        <v>445.5</v>
      </c>
      <c r="S26" s="24">
        <v>70</v>
      </c>
      <c r="T26" s="25">
        <v>760.9</v>
      </c>
      <c r="U26" s="25">
        <f t="shared" si="8"/>
        <v>35</v>
      </c>
      <c r="V26" s="25">
        <f t="shared" si="9"/>
        <v>380.45</v>
      </c>
      <c r="W26" s="24"/>
      <c r="X26" s="25"/>
      <c r="Y26" s="25">
        <f t="shared" si="10"/>
        <v>0</v>
      </c>
      <c r="Z26" s="25">
        <f t="shared" si="11"/>
        <v>0</v>
      </c>
      <c r="AA26" s="25"/>
      <c r="AB26" s="25"/>
      <c r="AC26" s="26">
        <f t="shared" si="12"/>
        <v>48.5</v>
      </c>
      <c r="AD26" s="25">
        <f t="shared" si="13"/>
        <v>0</v>
      </c>
      <c r="AE26" s="64">
        <f t="shared" si="14"/>
        <v>1733.45</v>
      </c>
      <c r="AF26" s="58">
        <v>3466.9</v>
      </c>
    </row>
    <row r="27" spans="1:32" ht="15.75">
      <c r="A27" s="66"/>
      <c r="B27" s="28" t="s">
        <v>2</v>
      </c>
      <c r="C27" s="29">
        <v>2145</v>
      </c>
      <c r="D27" s="30">
        <v>11797.5</v>
      </c>
      <c r="E27" s="43">
        <f t="shared" si="0"/>
        <v>1072.5</v>
      </c>
      <c r="F27" s="43">
        <f t="shared" si="1"/>
        <v>5898.75</v>
      </c>
      <c r="G27" s="44"/>
      <c r="H27" s="44">
        <v>0</v>
      </c>
      <c r="I27" s="44">
        <f t="shared" si="2"/>
        <v>0</v>
      </c>
      <c r="J27" s="44">
        <f t="shared" si="3"/>
        <v>0</v>
      </c>
      <c r="K27" s="44"/>
      <c r="L27" s="43"/>
      <c r="M27" s="43">
        <f t="shared" si="4"/>
        <v>0</v>
      </c>
      <c r="N27" s="43">
        <f t="shared" si="5"/>
        <v>0</v>
      </c>
      <c r="O27" s="44">
        <v>360</v>
      </c>
      <c r="P27" s="44">
        <v>5346</v>
      </c>
      <c r="Q27" s="44">
        <f t="shared" si="6"/>
        <v>180</v>
      </c>
      <c r="R27" s="44">
        <f t="shared" si="7"/>
        <v>2673</v>
      </c>
      <c r="S27" s="44">
        <v>370</v>
      </c>
      <c r="T27" s="43">
        <v>4021.9</v>
      </c>
      <c r="U27" s="43">
        <f t="shared" si="8"/>
        <v>185</v>
      </c>
      <c r="V27" s="43">
        <f t="shared" si="9"/>
        <v>2010.95</v>
      </c>
      <c r="W27" s="44"/>
      <c r="X27" s="43"/>
      <c r="Y27" s="43">
        <f t="shared" si="10"/>
        <v>0</v>
      </c>
      <c r="Z27" s="43">
        <f t="shared" si="11"/>
        <v>0</v>
      </c>
      <c r="AA27" s="43"/>
      <c r="AB27" s="43"/>
      <c r="AC27" s="45">
        <f t="shared" si="12"/>
        <v>48.5</v>
      </c>
      <c r="AD27" s="43">
        <f t="shared" si="13"/>
        <v>0</v>
      </c>
      <c r="AE27" s="67">
        <f t="shared" si="14"/>
        <v>10582.7</v>
      </c>
      <c r="AF27" s="59">
        <v>21165.4</v>
      </c>
    </row>
    <row r="28" spans="1:32" ht="15.75">
      <c r="A28" s="63">
        <v>23</v>
      </c>
      <c r="B28" s="27" t="s">
        <v>42</v>
      </c>
      <c r="C28" s="24">
        <v>455</v>
      </c>
      <c r="D28" s="25">
        <v>2502.5</v>
      </c>
      <c r="E28" s="25">
        <f t="shared" si="0"/>
        <v>227.5</v>
      </c>
      <c r="F28" s="25">
        <f t="shared" si="1"/>
        <v>1251.25</v>
      </c>
      <c r="G28" s="24"/>
      <c r="H28" s="24">
        <v>0</v>
      </c>
      <c r="I28" s="24">
        <f t="shared" si="2"/>
        <v>0</v>
      </c>
      <c r="J28" s="24">
        <f t="shared" si="3"/>
        <v>0</v>
      </c>
      <c r="K28" s="24"/>
      <c r="L28" s="25"/>
      <c r="M28" s="25">
        <f t="shared" si="4"/>
        <v>0</v>
      </c>
      <c r="N28" s="25">
        <f t="shared" si="5"/>
        <v>0</v>
      </c>
      <c r="O28" s="24">
        <v>50</v>
      </c>
      <c r="P28" s="24">
        <v>742.5</v>
      </c>
      <c r="Q28" s="24">
        <f t="shared" si="6"/>
        <v>25</v>
      </c>
      <c r="R28" s="24">
        <f t="shared" si="7"/>
        <v>371.25</v>
      </c>
      <c r="S28" s="24">
        <v>100</v>
      </c>
      <c r="T28" s="25">
        <v>1087</v>
      </c>
      <c r="U28" s="25">
        <f t="shared" si="8"/>
        <v>50</v>
      </c>
      <c r="V28" s="25">
        <f t="shared" si="9"/>
        <v>543.5</v>
      </c>
      <c r="W28" s="24"/>
      <c r="X28" s="25"/>
      <c r="Y28" s="25">
        <f t="shared" si="10"/>
        <v>0</v>
      </c>
      <c r="Z28" s="25">
        <f t="shared" si="11"/>
        <v>0</v>
      </c>
      <c r="AA28" s="25"/>
      <c r="AB28" s="25"/>
      <c r="AC28" s="26">
        <f t="shared" si="12"/>
        <v>48.5</v>
      </c>
      <c r="AD28" s="25">
        <f t="shared" si="13"/>
        <v>0</v>
      </c>
      <c r="AE28" s="64">
        <f t="shared" si="14"/>
        <v>2166</v>
      </c>
      <c r="AF28" s="58">
        <v>4332</v>
      </c>
    </row>
    <row r="29" spans="1:32" ht="15.75">
      <c r="A29" s="66"/>
      <c r="B29" s="28" t="s">
        <v>3</v>
      </c>
      <c r="C29" s="29">
        <v>455</v>
      </c>
      <c r="D29" s="30">
        <v>2502.5</v>
      </c>
      <c r="E29" s="43">
        <f t="shared" si="0"/>
        <v>227.5</v>
      </c>
      <c r="F29" s="43">
        <f t="shared" si="1"/>
        <v>1251.25</v>
      </c>
      <c r="G29" s="44"/>
      <c r="H29" s="44">
        <v>0</v>
      </c>
      <c r="I29" s="44">
        <f t="shared" si="2"/>
        <v>0</v>
      </c>
      <c r="J29" s="44">
        <f t="shared" si="3"/>
        <v>0</v>
      </c>
      <c r="K29" s="44"/>
      <c r="L29" s="43"/>
      <c r="M29" s="43">
        <f t="shared" si="4"/>
        <v>0</v>
      </c>
      <c r="N29" s="43">
        <f t="shared" si="5"/>
        <v>0</v>
      </c>
      <c r="O29" s="44">
        <v>50</v>
      </c>
      <c r="P29" s="44">
        <v>742.5</v>
      </c>
      <c r="Q29" s="44">
        <f t="shared" si="6"/>
        <v>25</v>
      </c>
      <c r="R29" s="44">
        <f t="shared" si="7"/>
        <v>371.25</v>
      </c>
      <c r="S29" s="44">
        <v>100</v>
      </c>
      <c r="T29" s="43">
        <v>1087</v>
      </c>
      <c r="U29" s="43">
        <f t="shared" si="8"/>
        <v>50</v>
      </c>
      <c r="V29" s="43">
        <f t="shared" si="9"/>
        <v>543.5</v>
      </c>
      <c r="W29" s="44"/>
      <c r="X29" s="43"/>
      <c r="Y29" s="43">
        <f t="shared" si="10"/>
        <v>0</v>
      </c>
      <c r="Z29" s="43">
        <f t="shared" si="11"/>
        <v>0</v>
      </c>
      <c r="AA29" s="43"/>
      <c r="AB29" s="43"/>
      <c r="AC29" s="45">
        <f t="shared" si="12"/>
        <v>48.5</v>
      </c>
      <c r="AD29" s="43">
        <f t="shared" si="13"/>
        <v>0</v>
      </c>
      <c r="AE29" s="67">
        <f t="shared" si="14"/>
        <v>2166</v>
      </c>
      <c r="AF29" s="59">
        <v>4332</v>
      </c>
    </row>
    <row r="30" spans="1:32" ht="15.75">
      <c r="A30" s="63">
        <v>24</v>
      </c>
      <c r="B30" s="27" t="s">
        <v>43</v>
      </c>
      <c r="C30" s="24">
        <v>730</v>
      </c>
      <c r="D30" s="25">
        <v>4015</v>
      </c>
      <c r="E30" s="25">
        <f t="shared" si="0"/>
        <v>365</v>
      </c>
      <c r="F30" s="25">
        <f t="shared" si="1"/>
        <v>2007.5</v>
      </c>
      <c r="G30" s="24"/>
      <c r="H30" s="24">
        <v>0</v>
      </c>
      <c r="I30" s="24">
        <f t="shared" si="2"/>
        <v>0</v>
      </c>
      <c r="J30" s="24">
        <f t="shared" si="3"/>
        <v>0</v>
      </c>
      <c r="K30" s="24"/>
      <c r="L30" s="25"/>
      <c r="M30" s="25">
        <f t="shared" si="4"/>
        <v>0</v>
      </c>
      <c r="N30" s="25">
        <f t="shared" si="5"/>
        <v>0</v>
      </c>
      <c r="O30" s="24">
        <v>50</v>
      </c>
      <c r="P30" s="24">
        <v>742.5</v>
      </c>
      <c r="Q30" s="24">
        <f t="shared" si="6"/>
        <v>25</v>
      </c>
      <c r="R30" s="24">
        <f t="shared" si="7"/>
        <v>371.25</v>
      </c>
      <c r="S30" s="24">
        <v>100</v>
      </c>
      <c r="T30" s="25">
        <v>1087</v>
      </c>
      <c r="U30" s="25">
        <f t="shared" si="8"/>
        <v>50</v>
      </c>
      <c r="V30" s="25">
        <f t="shared" si="9"/>
        <v>543.5</v>
      </c>
      <c r="W30" s="24"/>
      <c r="X30" s="25"/>
      <c r="Y30" s="25">
        <f t="shared" si="10"/>
        <v>0</v>
      </c>
      <c r="Z30" s="25">
        <f t="shared" si="11"/>
        <v>0</v>
      </c>
      <c r="AA30" s="25"/>
      <c r="AB30" s="25"/>
      <c r="AC30" s="26">
        <f t="shared" si="12"/>
        <v>48.5</v>
      </c>
      <c r="AD30" s="25">
        <f t="shared" si="13"/>
        <v>0</v>
      </c>
      <c r="AE30" s="64">
        <f t="shared" si="14"/>
        <v>2922.25</v>
      </c>
      <c r="AF30" s="58">
        <v>5844.5</v>
      </c>
    </row>
    <row r="31" spans="1:32" ht="15.75">
      <c r="A31" s="63">
        <v>25</v>
      </c>
      <c r="B31" s="27" t="s">
        <v>44</v>
      </c>
      <c r="C31" s="24">
        <v>0</v>
      </c>
      <c r="D31" s="25">
        <v>0</v>
      </c>
      <c r="E31" s="25">
        <f t="shared" si="0"/>
        <v>0</v>
      </c>
      <c r="F31" s="25">
        <f t="shared" si="1"/>
        <v>0</v>
      </c>
      <c r="G31" s="24"/>
      <c r="H31" s="24">
        <v>0</v>
      </c>
      <c r="I31" s="24">
        <f t="shared" si="2"/>
        <v>0</v>
      </c>
      <c r="J31" s="24">
        <f t="shared" si="3"/>
        <v>0</v>
      </c>
      <c r="K31" s="24"/>
      <c r="L31" s="25"/>
      <c r="M31" s="25">
        <f t="shared" si="4"/>
        <v>0</v>
      </c>
      <c r="N31" s="25">
        <f t="shared" si="5"/>
        <v>0</v>
      </c>
      <c r="O31" s="24">
        <v>0</v>
      </c>
      <c r="P31" s="24">
        <v>0</v>
      </c>
      <c r="Q31" s="24">
        <f t="shared" si="6"/>
        <v>0</v>
      </c>
      <c r="R31" s="24">
        <f t="shared" si="7"/>
        <v>0</v>
      </c>
      <c r="S31" s="24">
        <v>70</v>
      </c>
      <c r="T31" s="25">
        <v>760.9</v>
      </c>
      <c r="U31" s="25">
        <f t="shared" si="8"/>
        <v>35</v>
      </c>
      <c r="V31" s="25">
        <f t="shared" si="9"/>
        <v>380.45</v>
      </c>
      <c r="W31" s="24"/>
      <c r="X31" s="25"/>
      <c r="Y31" s="25">
        <f t="shared" si="10"/>
        <v>0</v>
      </c>
      <c r="Z31" s="25">
        <f t="shared" si="11"/>
        <v>0</v>
      </c>
      <c r="AA31" s="25"/>
      <c r="AB31" s="25"/>
      <c r="AC31" s="26">
        <f t="shared" si="12"/>
        <v>48.5</v>
      </c>
      <c r="AD31" s="25">
        <f t="shared" si="13"/>
        <v>0</v>
      </c>
      <c r="AE31" s="64">
        <f t="shared" si="14"/>
        <v>380.45</v>
      </c>
      <c r="AF31" s="58">
        <v>760.9</v>
      </c>
    </row>
    <row r="32" spans="1:32" ht="15.75">
      <c r="A32" s="66"/>
      <c r="B32" s="28" t="s">
        <v>4</v>
      </c>
      <c r="C32" s="29">
        <v>730</v>
      </c>
      <c r="D32" s="30">
        <v>4015</v>
      </c>
      <c r="E32" s="43">
        <f t="shared" si="0"/>
        <v>365</v>
      </c>
      <c r="F32" s="43">
        <f t="shared" si="1"/>
        <v>2007.5</v>
      </c>
      <c r="G32" s="44"/>
      <c r="H32" s="44">
        <v>0</v>
      </c>
      <c r="I32" s="44">
        <f t="shared" si="2"/>
        <v>0</v>
      </c>
      <c r="J32" s="44">
        <f t="shared" si="3"/>
        <v>0</v>
      </c>
      <c r="K32" s="44"/>
      <c r="L32" s="43"/>
      <c r="M32" s="43">
        <f t="shared" si="4"/>
        <v>0</v>
      </c>
      <c r="N32" s="43">
        <f t="shared" si="5"/>
        <v>0</v>
      </c>
      <c r="O32" s="44">
        <v>50</v>
      </c>
      <c r="P32" s="44">
        <v>742.5</v>
      </c>
      <c r="Q32" s="44">
        <f t="shared" si="6"/>
        <v>25</v>
      </c>
      <c r="R32" s="44">
        <f t="shared" si="7"/>
        <v>371.25</v>
      </c>
      <c r="S32" s="44">
        <v>170</v>
      </c>
      <c r="T32" s="43">
        <v>1847.9</v>
      </c>
      <c r="U32" s="43">
        <f t="shared" si="8"/>
        <v>85</v>
      </c>
      <c r="V32" s="43">
        <f t="shared" si="9"/>
        <v>923.95</v>
      </c>
      <c r="W32" s="44"/>
      <c r="X32" s="43"/>
      <c r="Y32" s="43">
        <f t="shared" si="10"/>
        <v>0</v>
      </c>
      <c r="Z32" s="43">
        <f t="shared" si="11"/>
        <v>0</v>
      </c>
      <c r="AA32" s="43"/>
      <c r="AB32" s="43"/>
      <c r="AC32" s="45">
        <f t="shared" si="12"/>
        <v>48.5</v>
      </c>
      <c r="AD32" s="43">
        <f t="shared" si="13"/>
        <v>0</v>
      </c>
      <c r="AE32" s="67">
        <f t="shared" si="14"/>
        <v>3302.7</v>
      </c>
      <c r="AF32" s="59">
        <v>6605.4</v>
      </c>
    </row>
    <row r="33" spans="1:32" ht="15.75">
      <c r="A33" s="63">
        <v>26</v>
      </c>
      <c r="B33" s="27" t="s">
        <v>45</v>
      </c>
      <c r="C33" s="24">
        <v>200</v>
      </c>
      <c r="D33" s="25">
        <v>1100</v>
      </c>
      <c r="E33" s="25">
        <f t="shared" si="0"/>
        <v>100</v>
      </c>
      <c r="F33" s="25">
        <f t="shared" si="1"/>
        <v>550</v>
      </c>
      <c r="G33" s="24"/>
      <c r="H33" s="24">
        <v>0</v>
      </c>
      <c r="I33" s="24">
        <f t="shared" si="2"/>
        <v>0</v>
      </c>
      <c r="J33" s="24">
        <f t="shared" si="3"/>
        <v>0</v>
      </c>
      <c r="K33" s="24"/>
      <c r="L33" s="25"/>
      <c r="M33" s="25">
        <f t="shared" si="4"/>
        <v>0</v>
      </c>
      <c r="N33" s="25">
        <f t="shared" si="5"/>
        <v>0</v>
      </c>
      <c r="O33" s="24">
        <v>20</v>
      </c>
      <c r="P33" s="24">
        <v>297</v>
      </c>
      <c r="Q33" s="24">
        <f t="shared" si="6"/>
        <v>10</v>
      </c>
      <c r="R33" s="24">
        <f t="shared" si="7"/>
        <v>148.5</v>
      </c>
      <c r="S33" s="24">
        <v>60</v>
      </c>
      <c r="T33" s="25">
        <v>652.2</v>
      </c>
      <c r="U33" s="25">
        <f t="shared" si="8"/>
        <v>30</v>
      </c>
      <c r="V33" s="25">
        <f t="shared" si="9"/>
        <v>326.1</v>
      </c>
      <c r="W33" s="24"/>
      <c r="X33" s="25"/>
      <c r="Y33" s="25">
        <f t="shared" si="10"/>
        <v>0</v>
      </c>
      <c r="Z33" s="25">
        <f t="shared" si="11"/>
        <v>0</v>
      </c>
      <c r="AA33" s="25"/>
      <c r="AB33" s="25"/>
      <c r="AC33" s="26">
        <f t="shared" si="12"/>
        <v>48.5</v>
      </c>
      <c r="AD33" s="25">
        <f t="shared" si="13"/>
        <v>0</v>
      </c>
      <c r="AE33" s="64">
        <f t="shared" si="14"/>
        <v>1024.6</v>
      </c>
      <c r="AF33" s="58">
        <v>2049.2</v>
      </c>
    </row>
    <row r="34" spans="1:32" ht="15.75">
      <c r="A34" s="66"/>
      <c r="B34" s="28" t="s">
        <v>5</v>
      </c>
      <c r="C34" s="29">
        <v>200</v>
      </c>
      <c r="D34" s="30">
        <v>1100</v>
      </c>
      <c r="E34" s="43">
        <f t="shared" si="0"/>
        <v>100</v>
      </c>
      <c r="F34" s="43">
        <f t="shared" si="1"/>
        <v>550</v>
      </c>
      <c r="G34" s="44"/>
      <c r="H34" s="44">
        <v>0</v>
      </c>
      <c r="I34" s="44">
        <f t="shared" si="2"/>
        <v>0</v>
      </c>
      <c r="J34" s="44">
        <f t="shared" si="3"/>
        <v>0</v>
      </c>
      <c r="K34" s="44"/>
      <c r="L34" s="43"/>
      <c r="M34" s="43">
        <f t="shared" si="4"/>
        <v>0</v>
      </c>
      <c r="N34" s="43">
        <f t="shared" si="5"/>
        <v>0</v>
      </c>
      <c r="O34" s="44">
        <v>20</v>
      </c>
      <c r="P34" s="44">
        <v>297</v>
      </c>
      <c r="Q34" s="44">
        <f t="shared" si="6"/>
        <v>10</v>
      </c>
      <c r="R34" s="44">
        <f t="shared" si="7"/>
        <v>148.5</v>
      </c>
      <c r="S34" s="44">
        <v>60</v>
      </c>
      <c r="T34" s="43">
        <v>652.2</v>
      </c>
      <c r="U34" s="43">
        <f t="shared" si="8"/>
        <v>30</v>
      </c>
      <c r="V34" s="43">
        <f t="shared" si="9"/>
        <v>326.1</v>
      </c>
      <c r="W34" s="44"/>
      <c r="X34" s="43"/>
      <c r="Y34" s="43">
        <f t="shared" si="10"/>
        <v>0</v>
      </c>
      <c r="Z34" s="43">
        <f t="shared" si="11"/>
        <v>0</v>
      </c>
      <c r="AA34" s="43"/>
      <c r="AB34" s="43"/>
      <c r="AC34" s="45">
        <f t="shared" si="12"/>
        <v>48.5</v>
      </c>
      <c r="AD34" s="43">
        <f t="shared" si="13"/>
        <v>0</v>
      </c>
      <c r="AE34" s="67">
        <f t="shared" si="14"/>
        <v>1024.6</v>
      </c>
      <c r="AF34" s="59">
        <v>2049.2</v>
      </c>
    </row>
    <row r="35" spans="1:32" ht="15.75">
      <c r="A35" s="63">
        <v>28</v>
      </c>
      <c r="B35" s="32" t="s">
        <v>58</v>
      </c>
      <c r="C35" s="24"/>
      <c r="D35" s="25">
        <v>0</v>
      </c>
      <c r="E35" s="25">
        <f t="shared" si="0"/>
        <v>0</v>
      </c>
      <c r="F35" s="25">
        <f t="shared" si="1"/>
        <v>0</v>
      </c>
      <c r="G35" s="24"/>
      <c r="H35" s="24">
        <v>0</v>
      </c>
      <c r="I35" s="24">
        <f t="shared" si="2"/>
        <v>0</v>
      </c>
      <c r="J35" s="24">
        <f t="shared" si="3"/>
        <v>0</v>
      </c>
      <c r="K35" s="24"/>
      <c r="L35" s="25"/>
      <c r="M35" s="25">
        <f t="shared" si="4"/>
        <v>0</v>
      </c>
      <c r="N35" s="25">
        <f t="shared" si="5"/>
        <v>0</v>
      </c>
      <c r="O35" s="24"/>
      <c r="P35" s="24">
        <v>0</v>
      </c>
      <c r="Q35" s="24">
        <f t="shared" si="6"/>
        <v>0</v>
      </c>
      <c r="R35" s="24">
        <f t="shared" si="7"/>
        <v>0</v>
      </c>
      <c r="S35" s="24"/>
      <c r="T35" s="25">
        <v>0</v>
      </c>
      <c r="U35" s="25">
        <f t="shared" si="8"/>
        <v>0</v>
      </c>
      <c r="V35" s="25">
        <f t="shared" si="9"/>
        <v>0</v>
      </c>
      <c r="W35" s="24"/>
      <c r="X35" s="25"/>
      <c r="Y35" s="25">
        <f t="shared" si="10"/>
        <v>0</v>
      </c>
      <c r="Z35" s="25">
        <f t="shared" si="11"/>
        <v>0</v>
      </c>
      <c r="AA35" s="25"/>
      <c r="AB35" s="25"/>
      <c r="AC35" s="26"/>
      <c r="AD35" s="25">
        <f t="shared" si="13"/>
        <v>0</v>
      </c>
      <c r="AE35" s="64">
        <f t="shared" si="14"/>
        <v>0</v>
      </c>
      <c r="AF35" s="58">
        <v>0</v>
      </c>
    </row>
    <row r="36" spans="1:32" ht="16.5" thickBot="1">
      <c r="A36" s="68"/>
      <c r="B36" s="33" t="s">
        <v>6</v>
      </c>
      <c r="C36" s="34"/>
      <c r="D36" s="35">
        <v>0</v>
      </c>
      <c r="E36" s="48">
        <f t="shared" si="0"/>
        <v>0</v>
      </c>
      <c r="F36" s="48">
        <f t="shared" si="1"/>
        <v>0</v>
      </c>
      <c r="G36" s="49"/>
      <c r="H36" s="49">
        <v>0</v>
      </c>
      <c r="I36" s="49">
        <f t="shared" si="2"/>
        <v>0</v>
      </c>
      <c r="J36" s="49">
        <f t="shared" si="3"/>
        <v>0</v>
      </c>
      <c r="K36" s="49"/>
      <c r="L36" s="48"/>
      <c r="M36" s="48">
        <f t="shared" si="4"/>
        <v>0</v>
      </c>
      <c r="N36" s="48">
        <f t="shared" si="5"/>
        <v>0</v>
      </c>
      <c r="O36" s="49"/>
      <c r="P36" s="49">
        <v>0</v>
      </c>
      <c r="Q36" s="49">
        <f t="shared" si="6"/>
        <v>0</v>
      </c>
      <c r="R36" s="49">
        <f t="shared" si="7"/>
        <v>0</v>
      </c>
      <c r="S36" s="49"/>
      <c r="T36" s="48">
        <v>0</v>
      </c>
      <c r="U36" s="48">
        <f t="shared" si="8"/>
        <v>0</v>
      </c>
      <c r="V36" s="48">
        <f t="shared" si="9"/>
        <v>0</v>
      </c>
      <c r="W36" s="49"/>
      <c r="X36" s="48"/>
      <c r="Y36" s="48">
        <f t="shared" si="10"/>
        <v>0</v>
      </c>
      <c r="Z36" s="48">
        <f t="shared" si="11"/>
        <v>0</v>
      </c>
      <c r="AA36" s="48"/>
      <c r="AB36" s="48"/>
      <c r="AC36" s="50"/>
      <c r="AD36" s="48">
        <f t="shared" si="13"/>
        <v>0</v>
      </c>
      <c r="AE36" s="69">
        <f t="shared" si="14"/>
        <v>0</v>
      </c>
      <c r="AF36" s="60">
        <v>0</v>
      </c>
    </row>
    <row r="37" spans="1:32" ht="16.5" thickBot="1">
      <c r="A37" s="36"/>
      <c r="B37" s="37" t="s">
        <v>46</v>
      </c>
      <c r="C37" s="38">
        <v>14425</v>
      </c>
      <c r="D37" s="46">
        <v>79337.5</v>
      </c>
      <c r="E37" s="51">
        <f t="shared" si="0"/>
        <v>7212.5</v>
      </c>
      <c r="F37" s="52">
        <f t="shared" si="1"/>
        <v>39668.75</v>
      </c>
      <c r="G37" s="53">
        <v>12087</v>
      </c>
      <c r="H37" s="53">
        <v>131627.43</v>
      </c>
      <c r="I37" s="53">
        <f t="shared" si="2"/>
        <v>6043.5</v>
      </c>
      <c r="J37" s="53">
        <f t="shared" si="3"/>
        <v>65813.715</v>
      </c>
      <c r="K37" s="53">
        <v>6189</v>
      </c>
      <c r="L37" s="52">
        <v>146803.08</v>
      </c>
      <c r="M37" s="52">
        <f t="shared" si="4"/>
        <v>3094.5</v>
      </c>
      <c r="N37" s="52">
        <f t="shared" si="5"/>
        <v>73401.54</v>
      </c>
      <c r="O37" s="53">
        <v>480</v>
      </c>
      <c r="P37" s="53">
        <v>7128</v>
      </c>
      <c r="Q37" s="53">
        <f t="shared" si="6"/>
        <v>240</v>
      </c>
      <c r="R37" s="53">
        <f t="shared" si="7"/>
        <v>3564</v>
      </c>
      <c r="S37" s="53">
        <v>3790</v>
      </c>
      <c r="T37" s="52">
        <v>41197.3</v>
      </c>
      <c r="U37" s="52">
        <f t="shared" si="8"/>
        <v>1895</v>
      </c>
      <c r="V37" s="52">
        <f t="shared" si="9"/>
        <v>20598.65</v>
      </c>
      <c r="W37" s="53">
        <v>2040</v>
      </c>
      <c r="X37" s="52">
        <v>21399.6</v>
      </c>
      <c r="Y37" s="52">
        <f t="shared" si="10"/>
        <v>1020</v>
      </c>
      <c r="Z37" s="52">
        <f t="shared" si="11"/>
        <v>10699.8</v>
      </c>
      <c r="AA37" s="52">
        <v>1653</v>
      </c>
      <c r="AB37" s="52">
        <v>47937</v>
      </c>
      <c r="AC37" s="54">
        <f t="shared" si="12"/>
        <v>48.5</v>
      </c>
      <c r="AD37" s="52">
        <f t="shared" si="13"/>
        <v>23968.5</v>
      </c>
      <c r="AE37" s="55">
        <f t="shared" si="14"/>
        <v>237714.955</v>
      </c>
      <c r="AF37" s="47">
        <v>475429.91</v>
      </c>
    </row>
    <row r="38" spans="1:32" ht="15.75">
      <c r="A38" s="39"/>
      <c r="B38" s="40"/>
      <c r="C38" s="41"/>
      <c r="D38" s="42"/>
      <c r="E38" s="42"/>
      <c r="F38" s="42"/>
      <c r="G38" s="41"/>
      <c r="H38" s="41"/>
      <c r="I38" s="41"/>
      <c r="J38" s="41"/>
      <c r="K38" s="41"/>
      <c r="L38" s="42"/>
      <c r="M38" s="42"/>
      <c r="N38" s="42"/>
      <c r="O38" s="41"/>
      <c r="P38" s="41"/>
      <c r="Q38" s="41"/>
      <c r="R38" s="41"/>
      <c r="S38" s="41"/>
      <c r="T38" s="42"/>
      <c r="U38" s="42"/>
      <c r="V38" s="42"/>
      <c r="W38" s="41"/>
      <c r="X38" s="42"/>
      <c r="Y38" s="42"/>
      <c r="Z38" s="42"/>
      <c r="AA38" s="42"/>
      <c r="AB38" s="42"/>
      <c r="AC38" s="42"/>
      <c r="AD38" s="42"/>
      <c r="AE38" s="42"/>
      <c r="AF38" s="5"/>
    </row>
    <row r="39" spans="1:32" ht="15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6"/>
    </row>
    <row r="40" spans="1:32" ht="15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5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5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5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5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5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5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5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5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</sheetData>
  <sheetProtection/>
  <mergeCells count="15">
    <mergeCell ref="A1:D1"/>
    <mergeCell ref="C3:D3"/>
    <mergeCell ref="G3:H3"/>
    <mergeCell ref="K3:L3"/>
    <mergeCell ref="E3:F3"/>
    <mergeCell ref="I3:J3"/>
    <mergeCell ref="AC3:AD3"/>
    <mergeCell ref="M3:N3"/>
    <mergeCell ref="Q3:R3"/>
    <mergeCell ref="U3:V3"/>
    <mergeCell ref="Y3:Z3"/>
    <mergeCell ref="S3:T3"/>
    <mergeCell ref="W3:X3"/>
    <mergeCell ref="AA3:AB3"/>
    <mergeCell ref="O3:P3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DETScab9</dc:creator>
  <cp:keywords/>
  <dc:description/>
  <cp:lastModifiedBy>DETScab9</cp:lastModifiedBy>
  <cp:lastPrinted>2020-06-30T12:10:57Z</cp:lastPrinted>
  <dcterms:created xsi:type="dcterms:W3CDTF">2020-06-05T06:01:43Z</dcterms:created>
  <dcterms:modified xsi:type="dcterms:W3CDTF">2020-07-02T06:14:14Z</dcterms:modified>
  <cp:category/>
  <cp:version/>
  <cp:contentType/>
  <cp:contentStatus/>
</cp:coreProperties>
</file>